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22" i="1"/>
  <c r="J22"/>
  <c r="I22"/>
  <c r="H22"/>
  <c r="G22"/>
  <c r="F22"/>
  <c r="E22"/>
  <c r="D22"/>
  <c r="I35" l="1"/>
  <c r="E35"/>
  <c r="D33"/>
  <c r="I34"/>
  <c r="E34"/>
  <c r="H33"/>
  <c r="I33" s="1"/>
  <c r="E33"/>
  <c r="K20" l="1"/>
  <c r="J20"/>
  <c r="I20"/>
  <c r="H20"/>
  <c r="G20"/>
  <c r="F20"/>
  <c r="E20"/>
  <c r="D20"/>
  <c r="K35" l="1"/>
  <c r="J35"/>
  <c r="H35"/>
  <c r="G35"/>
  <c r="F35"/>
  <c r="D35"/>
  <c r="I32"/>
  <c r="H31"/>
  <c r="I31" s="1"/>
  <c r="K29"/>
  <c r="J29"/>
  <c r="I29"/>
  <c r="H29"/>
  <c r="I28"/>
  <c r="I27"/>
  <c r="K26"/>
  <c r="J26"/>
  <c r="H26"/>
  <c r="I25"/>
  <c r="J19"/>
  <c r="J18" s="1"/>
  <c r="K18"/>
  <c r="H18"/>
  <c r="I17"/>
  <c r="I16"/>
  <c r="I15"/>
  <c r="I14"/>
  <c r="H13"/>
  <c r="I26" l="1"/>
  <c r="I13"/>
  <c r="F19"/>
  <c r="E25"/>
  <c r="E27"/>
  <c r="E28"/>
  <c r="F29" l="1"/>
  <c r="F26"/>
  <c r="F18"/>
  <c r="E29" l="1"/>
  <c r="G29"/>
  <c r="D13"/>
  <c r="G18" l="1"/>
  <c r="G26" l="1"/>
  <c r="D29" l="1"/>
  <c r="D31"/>
  <c r="D26"/>
  <c r="D18"/>
  <c r="E31" l="1"/>
  <c r="E13"/>
  <c r="E17"/>
  <c r="E32"/>
  <c r="E16"/>
  <c r="E15"/>
  <c r="E14"/>
  <c r="E26"/>
</calcChain>
</file>

<file path=xl/sharedStrings.xml><?xml version="1.0" encoding="utf-8"?>
<sst xmlns="http://schemas.openxmlformats.org/spreadsheetml/2006/main" count="74" uniqueCount="47">
  <si>
    <t>Распределение бюджетных ассигнований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</si>
  <si>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</si>
  <si>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</si>
  <si>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</si>
  <si>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</si>
  <si>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</si>
  <si>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</si>
  <si>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</si>
  <si>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</si>
  <si>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</si>
  <si>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</si>
  <si>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</si>
  <si>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</si>
  <si>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</si>
  <si>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</si>
  <si>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</si>
  <si>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</si>
  <si>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</si>
  <si>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</si>
  <si>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</si>
  <si>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Пенсионное обеспечение</t>
  </si>
  <si>
    <t>ВСЕГО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</si>
  <si>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</si>
  <si>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</si>
  <si>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</si>
  <si>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</si>
  <si>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</si>
  <si>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</si>
  <si>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</si>
  <si>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06</t>
  </si>
  <si>
    <t>ОХРАНА ОКРУЖАЮЩЕЙ СРЕДЫ</t>
  </si>
  <si>
    <t>Другие вопросы в области охраны окружающей среды</t>
  </si>
  <si>
    <t>Рз</t>
  </si>
  <si>
    <t>Пз</t>
  </si>
  <si>
    <t>расходы, осуществляемые за счет субсидий из бюджетов вышестоящих уровней</t>
  </si>
  <si>
    <t>Сельское хозяйство и рболовство</t>
  </si>
  <si>
    <t>руб.</t>
  </si>
  <si>
    <t>Приложение  4.1</t>
  </si>
  <si>
    <t xml:space="preserve">                    по разделам и подразделам  классификации 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Лемпино на 2024 - 2025 годы</t>
  </si>
  <si>
    <t>Всего                              2024 год</t>
  </si>
  <si>
    <t>Всего                         2025 год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</si>
  <si>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</si>
  <si>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</si>
  <si>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</si>
  <si>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к решению Совета депутатов</t>
  </si>
  <si>
    <t>Общеэкономические вопросы</t>
  </si>
  <si>
    <t>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</si>
</sst>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"/>
  <sheetViews>
    <sheetView tabSelected="1" workbookViewId="0">
      <selection activeCell="G15" sqref="G15"/>
    </sheetView>
  </sheetViews>
  <sheetFormatPr defaultRowHeight="15"/>
  <cols>
    <col min="1" max="1" width="74.28515625" customWidth="1"/>
    <col min="2" max="2" width="6.5703125" customWidth="1"/>
    <col min="3" max="3" width="6.28515625" customWidth="1"/>
    <col min="4" max="4" width="16" customWidth="1"/>
    <col min="5" max="5" width="16.5703125" customWidth="1"/>
    <col min="6" max="7" width="17.28515625" customWidth="1"/>
    <col min="8" max="8" width="16" customWidth="1"/>
    <col min="9" max="9" width="16.5703125" customWidth="1"/>
    <col min="10" max="11" width="17.28515625" customWidth="1"/>
  </cols>
  <sheetData>
    <row r="1" spans="1:11">
      <c r="A1" s="1"/>
      <c r="B1" s="1"/>
      <c r="C1" s="1"/>
      <c r="D1" s="1"/>
      <c r="F1" s="3"/>
      <c r="G1" s="1"/>
      <c r="H1" s="1"/>
      <c r="J1" s="3" t="s">
        <v>37</v>
      </c>
      <c r="K1" s="1"/>
    </row>
    <row r="2" spans="1:11">
      <c r="A2" s="1"/>
      <c r="B2" s="1"/>
      <c r="C2" s="1"/>
      <c r="D2" s="1"/>
      <c r="F2" s="3"/>
      <c r="G2" s="1"/>
      <c r="H2" s="1"/>
      <c r="J2" s="3" t="s">
        <v>44</v>
      </c>
      <c r="K2" s="1"/>
    </row>
    <row r="3" spans="1:11">
      <c r="A3" s="1"/>
      <c r="B3" s="1"/>
      <c r="C3" s="1"/>
      <c r="D3" s="1"/>
      <c r="F3" s="3"/>
      <c r="G3" s="1"/>
      <c r="H3" s="1"/>
      <c r="J3" s="3" t="s">
        <v>28</v>
      </c>
      <c r="K3" s="1"/>
    </row>
    <row r="4" spans="1:11">
      <c r="A4" s="1"/>
      <c r="B4" s="1"/>
      <c r="C4" s="1"/>
      <c r="D4" s="1"/>
      <c r="F4" s="3"/>
      <c r="G4" s="1"/>
      <c r="H4" s="1"/>
      <c r="J4" s="3" t="s">
        <v>46</v>
      </c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8.25" customHeight="1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48.75" customHeight="1">
      <c r="A7" s="30" t="s">
        <v>38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8.75">
      <c r="A8" s="2"/>
      <c r="B8" s="2"/>
      <c r="C8" s="2"/>
      <c r="D8" s="2"/>
      <c r="E8" s="2"/>
      <c r="F8" s="4"/>
      <c r="G8" s="5"/>
      <c r="H8" s="2"/>
      <c r="I8" s="2"/>
      <c r="J8" s="4"/>
      <c r="K8" s="6" t="s">
        <v>36</v>
      </c>
    </row>
    <row r="9" spans="1:11" s="7" customFormat="1" ht="14.25" customHeight="1">
      <c r="A9" s="29" t="s">
        <v>1</v>
      </c>
      <c r="B9" s="29" t="s">
        <v>32</v>
      </c>
      <c r="C9" s="29" t="s">
        <v>33</v>
      </c>
      <c r="D9" s="29" t="s">
        <v>39</v>
      </c>
      <c r="E9" s="29" t="s">
        <v>2</v>
      </c>
      <c r="F9" s="29"/>
      <c r="G9" s="29"/>
      <c r="H9" s="29" t="s">
        <v>40</v>
      </c>
      <c r="I9" s="29" t="s">
        <v>2</v>
      </c>
      <c r="J9" s="29"/>
      <c r="K9" s="29"/>
    </row>
    <row r="10" spans="1:11" s="7" customFormat="1" ht="5.25" hidden="1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</row>
    <row r="11" spans="1:11" s="7" customFormat="1" ht="80.25" customHeight="1">
      <c r="A11" s="29"/>
      <c r="B11" s="29"/>
      <c r="C11" s="29"/>
      <c r="D11" s="29"/>
      <c r="E11" s="8" t="s">
        <v>3</v>
      </c>
      <c r="F11" s="8" t="s">
        <v>4</v>
      </c>
      <c r="G11" s="8" t="s">
        <v>34</v>
      </c>
      <c r="H11" s="29"/>
      <c r="I11" s="8" t="s">
        <v>3</v>
      </c>
      <c r="J11" s="8" t="s">
        <v>4</v>
      </c>
      <c r="K11" s="8" t="s">
        <v>34</v>
      </c>
    </row>
    <row r="12" spans="1:11" s="7" customFormat="1" ht="12" customHeight="1">
      <c r="A12" s="9">
        <v>1</v>
      </c>
      <c r="B12" s="9">
        <v>2</v>
      </c>
      <c r="C12" s="9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</row>
    <row r="13" spans="1:11" s="7" customFormat="1" ht="17.25">
      <c r="A13" s="10" t="s">
        <v>5</v>
      </c>
      <c r="B13" s="11" t="s">
        <v>22</v>
      </c>
      <c r="C13" s="11"/>
      <c r="D13" s="12">
        <f>D14+D15+D16+D17</f>
        <v>18355704.850000001</v>
      </c>
      <c r="E13" s="12">
        <f>D13</f>
        <v>18355704.850000001</v>
      </c>
      <c r="F13" s="12">
        <v>0</v>
      </c>
      <c r="G13" s="12">
        <v>0</v>
      </c>
      <c r="H13" s="12">
        <f>H14+H15+H16+H17</f>
        <v>16534160.600000001</v>
      </c>
      <c r="I13" s="12">
        <f>H13</f>
        <v>16534160.600000001</v>
      </c>
      <c r="J13" s="12">
        <v>0</v>
      </c>
      <c r="K13" s="12">
        <v>0</v>
      </c>
    </row>
    <row r="14" spans="1:11" s="7" customFormat="1" ht="46.5" customHeight="1">
      <c r="A14" s="13" t="s">
        <v>6</v>
      </c>
      <c r="B14" s="14" t="s">
        <v>22</v>
      </c>
      <c r="C14" s="14" t="s">
        <v>23</v>
      </c>
      <c r="D14" s="15">
        <v>1664857</v>
      </c>
      <c r="E14" s="15">
        <f t="shared" ref="E14:E17" si="0">D14</f>
        <v>1664857</v>
      </c>
      <c r="F14" s="15">
        <v>0</v>
      </c>
      <c r="G14" s="15">
        <v>0</v>
      </c>
      <c r="H14" s="15">
        <v>1696461.24</v>
      </c>
      <c r="I14" s="15">
        <f t="shared" ref="I14:I17" si="1">H14</f>
        <v>1696461.24</v>
      </c>
      <c r="J14" s="15">
        <v>0</v>
      </c>
      <c r="K14" s="15">
        <v>0</v>
      </c>
    </row>
    <row r="15" spans="1:11" s="7" customFormat="1" ht="70.5" customHeight="1">
      <c r="A15" s="13" t="s">
        <v>7</v>
      </c>
      <c r="B15" s="14" t="s">
        <v>22</v>
      </c>
      <c r="C15" s="14" t="s">
        <v>25</v>
      </c>
      <c r="D15" s="15">
        <v>5532792.9400000004</v>
      </c>
      <c r="E15" s="15">
        <f t="shared" si="0"/>
        <v>5532792.9400000004</v>
      </c>
      <c r="F15" s="15">
        <v>0</v>
      </c>
      <c r="G15" s="15">
        <v>0</v>
      </c>
      <c r="H15" s="15">
        <v>5340588.3</v>
      </c>
      <c r="I15" s="15">
        <f t="shared" si="1"/>
        <v>5340588.3</v>
      </c>
      <c r="J15" s="15">
        <v>0</v>
      </c>
      <c r="K15" s="15">
        <v>0</v>
      </c>
    </row>
    <row r="16" spans="1:11" s="7" customFormat="1" ht="33.75" customHeight="1">
      <c r="A16" s="13" t="s">
        <v>8</v>
      </c>
      <c r="B16" s="14" t="s">
        <v>22</v>
      </c>
      <c r="C16" s="14">
        <v>11</v>
      </c>
      <c r="D16" s="15">
        <v>91000</v>
      </c>
      <c r="E16" s="15">
        <f t="shared" si="0"/>
        <v>91000</v>
      </c>
      <c r="F16" s="15">
        <v>0</v>
      </c>
      <c r="G16" s="15">
        <v>0</v>
      </c>
      <c r="H16" s="15">
        <v>91000</v>
      </c>
      <c r="I16" s="15">
        <f t="shared" si="1"/>
        <v>91000</v>
      </c>
      <c r="J16" s="15">
        <v>0</v>
      </c>
      <c r="K16" s="15">
        <v>0</v>
      </c>
    </row>
    <row r="17" spans="1:11" s="7" customFormat="1" ht="29.25" customHeight="1">
      <c r="A17" s="13" t="s">
        <v>9</v>
      </c>
      <c r="B17" s="14" t="s">
        <v>22</v>
      </c>
      <c r="C17" s="14">
        <v>13</v>
      </c>
      <c r="D17" s="15">
        <v>11067054.91</v>
      </c>
      <c r="E17" s="15">
        <f t="shared" si="0"/>
        <v>11067054.91</v>
      </c>
      <c r="F17" s="15">
        <v>0</v>
      </c>
      <c r="G17" s="15">
        <v>0</v>
      </c>
      <c r="H17" s="15">
        <v>9406111.0600000005</v>
      </c>
      <c r="I17" s="15">
        <f t="shared" si="1"/>
        <v>9406111.0600000005</v>
      </c>
      <c r="J17" s="15">
        <v>0</v>
      </c>
      <c r="K17" s="15">
        <v>0</v>
      </c>
    </row>
    <row r="18" spans="1:11" s="7" customFormat="1" ht="30.75" customHeight="1">
      <c r="A18" s="16" t="s">
        <v>10</v>
      </c>
      <c r="B18" s="17" t="s">
        <v>23</v>
      </c>
      <c r="C18" s="17"/>
      <c r="D18" s="18">
        <f>D19</f>
        <v>311200</v>
      </c>
      <c r="E18" s="18">
        <v>0</v>
      </c>
      <c r="F18" s="18">
        <f>F19</f>
        <v>311200</v>
      </c>
      <c r="G18" s="18">
        <f>G19</f>
        <v>0</v>
      </c>
      <c r="H18" s="18">
        <f>H19</f>
        <v>322600</v>
      </c>
      <c r="I18" s="18">
        <v>0</v>
      </c>
      <c r="J18" s="18">
        <f>J19</f>
        <v>322600</v>
      </c>
      <c r="K18" s="18">
        <f>K19</f>
        <v>0</v>
      </c>
    </row>
    <row r="19" spans="1:11" s="7" customFormat="1" ht="28.5" customHeight="1">
      <c r="A19" s="13" t="s">
        <v>11</v>
      </c>
      <c r="B19" s="14" t="s">
        <v>23</v>
      </c>
      <c r="C19" s="14" t="s">
        <v>24</v>
      </c>
      <c r="D19" s="15">
        <v>311200</v>
      </c>
      <c r="E19" s="15">
        <v>0</v>
      </c>
      <c r="F19" s="15">
        <f>D19</f>
        <v>311200</v>
      </c>
      <c r="G19" s="15">
        <v>0</v>
      </c>
      <c r="H19" s="15">
        <v>322600</v>
      </c>
      <c r="I19" s="15">
        <v>0</v>
      </c>
      <c r="J19" s="15">
        <f>H19</f>
        <v>322600</v>
      </c>
      <c r="K19" s="15">
        <v>0</v>
      </c>
    </row>
    <row r="20" spans="1:11" s="7" customFormat="1" ht="46.5" customHeight="1">
      <c r="A20" s="16" t="s">
        <v>12</v>
      </c>
      <c r="B20" s="19" t="s">
        <v>24</v>
      </c>
      <c r="C20" s="19"/>
      <c r="D20" s="18">
        <f>D21</f>
        <v>6438.3</v>
      </c>
      <c r="E20" s="18">
        <f t="shared" ref="E20:K20" si="2">E21</f>
        <v>3219.15</v>
      </c>
      <c r="F20" s="18">
        <f t="shared" si="2"/>
        <v>0</v>
      </c>
      <c r="G20" s="18">
        <f t="shared" si="2"/>
        <v>3219.15</v>
      </c>
      <c r="H20" s="18">
        <f t="shared" si="2"/>
        <v>6446.8</v>
      </c>
      <c r="I20" s="18">
        <f t="shared" si="2"/>
        <v>3223.4</v>
      </c>
      <c r="J20" s="18">
        <f t="shared" si="2"/>
        <v>0</v>
      </c>
      <c r="K20" s="18">
        <f t="shared" si="2"/>
        <v>3223.4</v>
      </c>
    </row>
    <row r="21" spans="1:11" s="7" customFormat="1" ht="41.25" customHeight="1">
      <c r="A21" s="13" t="s">
        <v>13</v>
      </c>
      <c r="B21" s="20" t="s">
        <v>24</v>
      </c>
      <c r="C21" s="20">
        <v>14</v>
      </c>
      <c r="D21" s="15">
        <v>6438.3</v>
      </c>
      <c r="E21" s="15">
        <v>3219.15</v>
      </c>
      <c r="F21" s="21">
        <v>0</v>
      </c>
      <c r="G21" s="21">
        <v>3219.15</v>
      </c>
      <c r="H21" s="15">
        <v>6446.8</v>
      </c>
      <c r="I21" s="15">
        <v>3223.4</v>
      </c>
      <c r="J21" s="21">
        <v>0</v>
      </c>
      <c r="K21" s="21">
        <v>3223.4</v>
      </c>
    </row>
    <row r="22" spans="1:11" s="7" customFormat="1" ht="30.75" customHeight="1">
      <c r="A22" s="10" t="s">
        <v>14</v>
      </c>
      <c r="B22" s="22" t="s">
        <v>25</v>
      </c>
      <c r="C22" s="22"/>
      <c r="D22" s="12">
        <f>D23+D24+D25</f>
        <v>3134200</v>
      </c>
      <c r="E22" s="12">
        <f t="shared" ref="E22:K22" si="3">E23+E24+E25</f>
        <v>3022100</v>
      </c>
      <c r="F22" s="12">
        <f t="shared" si="3"/>
        <v>0</v>
      </c>
      <c r="G22" s="12">
        <f t="shared" si="3"/>
        <v>112100</v>
      </c>
      <c r="H22" s="12">
        <f t="shared" si="3"/>
        <v>3132600</v>
      </c>
      <c r="I22" s="12">
        <f t="shared" si="3"/>
        <v>3023800</v>
      </c>
      <c r="J22" s="12">
        <f t="shared" si="3"/>
        <v>0</v>
      </c>
      <c r="K22" s="12">
        <f t="shared" si="3"/>
        <v>108800</v>
      </c>
    </row>
    <row r="23" spans="1:11" s="7" customFormat="1" ht="25.5" customHeight="1">
      <c r="A23" s="13" t="s">
        <v>45</v>
      </c>
      <c r="B23" s="20" t="s">
        <v>25</v>
      </c>
      <c r="C23" s="20" t="s">
        <v>22</v>
      </c>
      <c r="D23" s="15">
        <v>100000</v>
      </c>
      <c r="E23" s="15">
        <v>0</v>
      </c>
      <c r="F23" s="15">
        <v>0</v>
      </c>
      <c r="G23" s="15">
        <v>100000</v>
      </c>
      <c r="H23" s="15">
        <v>100000</v>
      </c>
      <c r="I23" s="15">
        <v>0</v>
      </c>
      <c r="J23" s="15">
        <v>0</v>
      </c>
      <c r="K23" s="15">
        <v>100000</v>
      </c>
    </row>
    <row r="24" spans="1:11" s="7" customFormat="1" ht="25.5" customHeight="1">
      <c r="A24" s="13" t="s">
        <v>35</v>
      </c>
      <c r="B24" s="20" t="s">
        <v>25</v>
      </c>
      <c r="C24" s="20" t="s">
        <v>26</v>
      </c>
      <c r="D24" s="15">
        <v>12100</v>
      </c>
      <c r="E24" s="15">
        <v>0</v>
      </c>
      <c r="F24" s="15">
        <v>0</v>
      </c>
      <c r="G24" s="15">
        <v>12100</v>
      </c>
      <c r="H24" s="15">
        <v>8800</v>
      </c>
      <c r="I24" s="15">
        <v>0</v>
      </c>
      <c r="J24" s="15">
        <v>0</v>
      </c>
      <c r="K24" s="15">
        <v>8800</v>
      </c>
    </row>
    <row r="25" spans="1:11" s="7" customFormat="1" ht="24.75" customHeight="1">
      <c r="A25" s="13" t="s">
        <v>15</v>
      </c>
      <c r="B25" s="20" t="s">
        <v>25</v>
      </c>
      <c r="C25" s="20" t="s">
        <v>27</v>
      </c>
      <c r="D25" s="15">
        <v>3022100</v>
      </c>
      <c r="E25" s="15">
        <f>D25</f>
        <v>3022100</v>
      </c>
      <c r="F25" s="15">
        <v>0</v>
      </c>
      <c r="G25" s="15">
        <v>0</v>
      </c>
      <c r="H25" s="15">
        <v>3023800</v>
      </c>
      <c r="I25" s="15">
        <f>H25</f>
        <v>3023800</v>
      </c>
      <c r="J25" s="15">
        <v>0</v>
      </c>
      <c r="K25" s="15">
        <v>0</v>
      </c>
    </row>
    <row r="26" spans="1:11" s="7" customFormat="1" ht="28.5" customHeight="1">
      <c r="A26" s="10" t="s">
        <v>16</v>
      </c>
      <c r="B26" s="22" t="s">
        <v>26</v>
      </c>
      <c r="C26" s="22"/>
      <c r="D26" s="12">
        <f t="shared" ref="D26:G26" si="4">D27+D28</f>
        <v>766300</v>
      </c>
      <c r="E26" s="12">
        <f t="shared" si="4"/>
        <v>766300</v>
      </c>
      <c r="F26" s="12">
        <f t="shared" si="4"/>
        <v>0</v>
      </c>
      <c r="G26" s="12">
        <f t="shared" si="4"/>
        <v>0</v>
      </c>
      <c r="H26" s="12">
        <f t="shared" ref="H26:K26" si="5">H27+H28</f>
        <v>766300</v>
      </c>
      <c r="I26" s="12">
        <f t="shared" si="5"/>
        <v>766300</v>
      </c>
      <c r="J26" s="12">
        <f t="shared" si="5"/>
        <v>0</v>
      </c>
      <c r="K26" s="12">
        <f t="shared" si="5"/>
        <v>0</v>
      </c>
    </row>
    <row r="27" spans="1:11" s="7" customFormat="1" ht="25.5" customHeight="1">
      <c r="A27" s="23" t="s">
        <v>17</v>
      </c>
      <c r="B27" s="20" t="s">
        <v>26</v>
      </c>
      <c r="C27" s="20" t="s">
        <v>22</v>
      </c>
      <c r="D27" s="15">
        <v>50000</v>
      </c>
      <c r="E27" s="15">
        <f>D27</f>
        <v>50000</v>
      </c>
      <c r="F27" s="15">
        <v>0</v>
      </c>
      <c r="G27" s="15">
        <v>0</v>
      </c>
      <c r="H27" s="15">
        <v>50000</v>
      </c>
      <c r="I27" s="15">
        <f>H27</f>
        <v>50000</v>
      </c>
      <c r="J27" s="15">
        <v>0</v>
      </c>
      <c r="K27" s="15">
        <v>0</v>
      </c>
    </row>
    <row r="28" spans="1:11" s="7" customFormat="1" ht="30.75" customHeight="1">
      <c r="A28" s="13" t="s">
        <v>18</v>
      </c>
      <c r="B28" s="20" t="s">
        <v>26</v>
      </c>
      <c r="C28" s="20" t="s">
        <v>24</v>
      </c>
      <c r="D28" s="15">
        <v>716300</v>
      </c>
      <c r="E28" s="15">
        <f>D28</f>
        <v>716300</v>
      </c>
      <c r="F28" s="15">
        <v>0</v>
      </c>
      <c r="G28" s="15">
        <v>0</v>
      </c>
      <c r="H28" s="15">
        <v>716300</v>
      </c>
      <c r="I28" s="15">
        <f>H28</f>
        <v>716300</v>
      </c>
      <c r="J28" s="15">
        <v>0</v>
      </c>
      <c r="K28" s="15">
        <v>0</v>
      </c>
    </row>
    <row r="29" spans="1:11" s="7" customFormat="1" ht="29.25" customHeight="1">
      <c r="A29" s="10" t="s">
        <v>30</v>
      </c>
      <c r="B29" s="11" t="s">
        <v>29</v>
      </c>
      <c r="C29" s="11"/>
      <c r="D29" s="12">
        <f t="shared" ref="D29:K29" si="6">D30</f>
        <v>819000</v>
      </c>
      <c r="E29" s="12">
        <f t="shared" si="6"/>
        <v>819000</v>
      </c>
      <c r="F29" s="12">
        <f t="shared" si="6"/>
        <v>0</v>
      </c>
      <c r="G29" s="12">
        <f t="shared" si="6"/>
        <v>0</v>
      </c>
      <c r="H29" s="12">
        <f t="shared" si="6"/>
        <v>819000</v>
      </c>
      <c r="I29" s="12">
        <f t="shared" si="6"/>
        <v>819000</v>
      </c>
      <c r="J29" s="12">
        <f t="shared" si="6"/>
        <v>0</v>
      </c>
      <c r="K29" s="12">
        <f t="shared" si="6"/>
        <v>0</v>
      </c>
    </row>
    <row r="30" spans="1:11" s="7" customFormat="1" ht="29.25" customHeight="1">
      <c r="A30" s="13" t="s">
        <v>31</v>
      </c>
      <c r="B30" s="14" t="s">
        <v>29</v>
      </c>
      <c r="C30" s="14" t="s">
        <v>26</v>
      </c>
      <c r="D30" s="15">
        <v>819000</v>
      </c>
      <c r="E30" s="15">
        <v>819000</v>
      </c>
      <c r="F30" s="15">
        <v>0</v>
      </c>
      <c r="G30" s="15">
        <v>0</v>
      </c>
      <c r="H30" s="15">
        <v>819000</v>
      </c>
      <c r="I30" s="15">
        <v>819000</v>
      </c>
      <c r="J30" s="15">
        <v>0</v>
      </c>
      <c r="K30" s="15">
        <v>0</v>
      </c>
    </row>
    <row r="31" spans="1:11" s="7" customFormat="1" ht="29.25" customHeight="1">
      <c r="A31" s="10" t="s">
        <v>19</v>
      </c>
      <c r="B31" s="11">
        <v>10</v>
      </c>
      <c r="C31" s="11"/>
      <c r="D31" s="12">
        <f>D32</f>
        <v>120000</v>
      </c>
      <c r="E31" s="12">
        <f t="shared" ref="E31:E32" si="7">D31</f>
        <v>120000</v>
      </c>
      <c r="F31" s="12">
        <v>0</v>
      </c>
      <c r="G31" s="12">
        <v>0</v>
      </c>
      <c r="H31" s="12">
        <f>H32</f>
        <v>120000</v>
      </c>
      <c r="I31" s="12">
        <f t="shared" ref="I31:I32" si="8">H31</f>
        <v>120000</v>
      </c>
      <c r="J31" s="12">
        <v>0</v>
      </c>
      <c r="K31" s="12">
        <v>0</v>
      </c>
    </row>
    <row r="32" spans="1:11" s="7" customFormat="1" ht="30" customHeight="1">
      <c r="A32" s="13" t="s">
        <v>20</v>
      </c>
      <c r="B32" s="14">
        <v>10</v>
      </c>
      <c r="C32" s="14" t="s">
        <v>22</v>
      </c>
      <c r="D32" s="15">
        <v>120000</v>
      </c>
      <c r="E32" s="15">
        <f t="shared" si="7"/>
        <v>120000</v>
      </c>
      <c r="F32" s="15">
        <v>0</v>
      </c>
      <c r="G32" s="15">
        <v>0</v>
      </c>
      <c r="H32" s="15">
        <v>120000</v>
      </c>
      <c r="I32" s="15">
        <f t="shared" si="8"/>
        <v>120000</v>
      </c>
      <c r="J32" s="15">
        <v>0</v>
      </c>
      <c r="K32" s="15">
        <v>0</v>
      </c>
    </row>
    <row r="33" spans="1:11" s="7" customFormat="1" ht="60.75" customHeight="1">
      <c r="A33" s="10" t="s">
        <v>42</v>
      </c>
      <c r="B33" s="11" t="s">
        <v>41</v>
      </c>
      <c r="C33" s="11"/>
      <c r="D33" s="12">
        <f>D34</f>
        <v>1463376</v>
      </c>
      <c r="E33" s="12">
        <f t="shared" ref="E33:E34" si="9">D33</f>
        <v>1463376</v>
      </c>
      <c r="F33" s="12">
        <v>0</v>
      </c>
      <c r="G33" s="12">
        <v>0</v>
      </c>
      <c r="H33" s="12">
        <f>H34</f>
        <v>1455416</v>
      </c>
      <c r="I33" s="12">
        <f t="shared" ref="I33:I34" si="10">H33</f>
        <v>1455416</v>
      </c>
      <c r="J33" s="12">
        <v>0</v>
      </c>
      <c r="K33" s="12">
        <v>0</v>
      </c>
    </row>
    <row r="34" spans="1:11" s="7" customFormat="1" ht="38.25" customHeight="1">
      <c r="A34" s="13" t="s">
        <v>43</v>
      </c>
      <c r="B34" s="14" t="s">
        <v>41</v>
      </c>
      <c r="C34" s="14" t="s">
        <v>24</v>
      </c>
      <c r="D34" s="15">
        <v>1463376</v>
      </c>
      <c r="E34" s="15">
        <f t="shared" si="9"/>
        <v>1463376</v>
      </c>
      <c r="F34" s="15">
        <v>0</v>
      </c>
      <c r="G34" s="15">
        <v>0</v>
      </c>
      <c r="H34" s="15">
        <v>1455416</v>
      </c>
      <c r="I34" s="15">
        <f t="shared" si="10"/>
        <v>1455416</v>
      </c>
      <c r="J34" s="15">
        <v>0</v>
      </c>
      <c r="K34" s="15">
        <v>0</v>
      </c>
    </row>
    <row r="35" spans="1:11" s="7" customFormat="1" ht="15" customHeight="1">
      <c r="A35" s="24" t="s">
        <v>21</v>
      </c>
      <c r="B35" s="25"/>
      <c r="C35" s="25"/>
      <c r="D35" s="26">
        <f>D13+D18+D20+D22+D26+D31+D29+D33</f>
        <v>24976219.150000002</v>
      </c>
      <c r="E35" s="26">
        <f t="shared" ref="E35:K35" si="11">E13+E18+E20+E22+E26+E31+E29+E33</f>
        <v>24549700</v>
      </c>
      <c r="F35" s="26">
        <f t="shared" si="11"/>
        <v>311200</v>
      </c>
      <c r="G35" s="26">
        <f t="shared" si="11"/>
        <v>115319.15</v>
      </c>
      <c r="H35" s="26">
        <f t="shared" si="11"/>
        <v>23156523.400000002</v>
      </c>
      <c r="I35" s="26">
        <f t="shared" si="11"/>
        <v>22721900</v>
      </c>
      <c r="J35" s="26">
        <f t="shared" si="11"/>
        <v>322600</v>
      </c>
      <c r="K35" s="26">
        <f t="shared" si="11"/>
        <v>112023.4</v>
      </c>
    </row>
    <row r="36" spans="1:11" s="7" customFormat="1" ht="17.25"/>
    <row r="37" spans="1:11" s="7" customFormat="1" ht="17.25">
      <c r="E37" s="27"/>
      <c r="I37" s="27"/>
    </row>
    <row r="38" spans="1:11" s="7" customFormat="1" ht="17.25"/>
  </sheetData>
  <mergeCells count="9">
    <mergeCell ref="A6:K6"/>
    <mergeCell ref="A7:K7"/>
    <mergeCell ref="H9:H11"/>
    <mergeCell ref="I9:K10"/>
    <mergeCell ref="A9:A11"/>
    <mergeCell ref="B9:B11"/>
    <mergeCell ref="C9:C11"/>
    <mergeCell ref="D9:D11"/>
    <mergeCell ref="E9:G10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2023-09-29T04:35:15Z</cp:lastPrinted>
  <dcterms:created xsi:type="dcterms:W3CDTF">2016-02-05T07:45:05Z</dcterms:created>
  <dcterms:modified xsi:type="dcterms:W3CDTF">2023-09-29T04:35:18Z</dcterms:modified>
</cp:coreProperties>
</file>