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8195" windowHeight="117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1" i="1"/>
  <c r="C11"/>
  <c r="C40" l="1"/>
  <c r="D40"/>
  <c r="D37"/>
  <c r="D35"/>
  <c r="D33"/>
  <c r="C37"/>
  <c r="C35"/>
  <c r="C33"/>
  <c r="C32" l="1"/>
  <c r="C31" s="1"/>
  <c r="D32"/>
  <c r="D31" s="1"/>
  <c r="D18"/>
  <c r="C18"/>
  <c r="D26" l="1"/>
  <c r="C26"/>
  <c r="D20" l="1"/>
  <c r="C20"/>
  <c r="D14" l="1"/>
  <c r="C14"/>
  <c r="D28" l="1"/>
  <c r="C28"/>
  <c r="D10" l="1"/>
  <c r="D42" s="1"/>
  <c r="C10"/>
  <c r="C42" s="1"/>
</calcChain>
</file>

<file path=xl/sharedStrings.xml><?xml version="1.0" encoding="utf-8"?>
<sst xmlns="http://schemas.openxmlformats.org/spreadsheetml/2006/main" count="80" uniqueCount="80">
  <si>
    <t>Наименование показателя</t>
  </si>
  <si>
    <t>Код Дохода по КД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</si>
  <si>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</si>
  <si>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</si>
  <si>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</si>
  <si>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</si>
  <si>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</si>
  <si>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Единый сельскохозяйственный налог</t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</si>
  <si>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</si>
  <si>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</si>
  <si>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</si>
  <si>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000 1 06 06033 10 0000 110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</si>
  <si>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</si>
  <si>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</si>
  <si>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</si>
  <si>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</si>
  <si>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</si>
  <si>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</si>
  <si>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</si>
  <si>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000 1 11 05075 10 0000 120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</si>
  <si>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</si>
  <si>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</si>
  <si>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БЕЗВОЗМЕЗДНЫЕ ПОСТУПЛЕНИЯ</t>
  </si>
  <si>
    <t>000 2 00 00000 00 0000 000</t>
  </si>
  <si>
    <t>ИТОГО ДОХОДОВ</t>
  </si>
  <si>
    <t xml:space="preserve">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</si>
  <si>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</si>
  <si>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</si>
  <si>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</t>
  </si>
  <si>
    <t xml:space="preserve">сельского поселения Лемпино       </t>
  </si>
  <si>
    <t xml:space="preserve">                                                                                   </t>
  </si>
  <si>
    <t>НАЛОГИ НА ИМУЩЕСТВО</t>
  </si>
  <si>
    <t>Приложение 1.1</t>
  </si>
  <si>
    <t>Транспортный налог с организаций</t>
  </si>
  <si>
    <t>000 106 04011 02 0000 110</t>
  </si>
  <si>
    <t>000 106 04012 02 0000 110</t>
  </si>
  <si>
    <t>000 2 02 15001 10 0000 150</t>
  </si>
  <si>
    <t>000 2 02 35118 10 0000 150</t>
  </si>
  <si>
    <t>000 2 02 30024 10 0000 150</t>
  </si>
  <si>
    <t>000 2 02 49999 10 0000 150</t>
  </si>
  <si>
    <t>000 2 02 29999 10 0000 150</t>
  </si>
  <si>
    <t>000 1 03 02231 01 0000 110</t>
  </si>
  <si>
    <t>000 1 03 02241 01 0000 110</t>
  </si>
  <si>
    <t>000 1 03 02251 01 0000 110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</si>
  <si>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</si>
  <si>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</si>
  <si>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</si>
  <si>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</si>
  <si>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Земельный налог с организаций, обладающих земельным участком, расположенным в границах сельских поселений</t>
  </si>
  <si>
    <t xml:space="preserve"> 
Транспортный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</si>
  <si>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</si>
  <si>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</si>
  <si>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</si>
  <si>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</si>
  <si>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</si>
  <si>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r>
      <t>0</t>
    </r>
    <r>
      <rPr>
        <sz val="13"/>
        <color theme="1"/>
        <rFont val="Times New Roman"/>
        <family val="1"/>
        <charset val="204"/>
      </rPr>
      <t>0</t>
    </r>
    <r>
      <rPr>
        <b/>
        <sz val="13"/>
        <color theme="1"/>
        <rFont val="Times New Roman"/>
        <family val="1"/>
        <charset val="204"/>
      </rPr>
      <t>0 1 00 00000 00 0000 000</t>
    </r>
  </si>
  <si>
    <r>
      <t xml:space="preserve">000 </t>
    </r>
    <r>
      <rPr>
        <sz val="13"/>
        <color theme="1"/>
        <rFont val="Times New Roman"/>
        <family val="1"/>
        <charset val="204"/>
      </rPr>
      <t>1 05 03010 01 0000 110</t>
    </r>
  </si>
  <si>
    <t>000 1 06 06043 10 0000 110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</si>
  <si>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</si>
  <si>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</si>
  <si>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</si>
  <si>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</si>
  <si>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руб.</t>
  </si>
  <si>
    <t>БЕЗВОЗМЕЗДНЫЕ ПОСТУПЛЕНИЯ ОТ ДРУГИХ БЮДЖЕТОВ БЮДЖЕТНОЙ СИСТЕМЫ РОССИЙСКОЙ ФЕДЕРАЦИИ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</si>
  <si>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</si>
  <si>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</si>
  <si>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</si>
  <si>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</si>
  <si>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</si>
  <si>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</si>
  <si>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</si>
  <si>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</si>
  <si>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</si>
  <si>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Прогнозируемый общий объем доходов бюджета                                                                                                                                                                                                                                   муниципального образования сельского поселения Лемпино на 2024-2025 годы</t>
  </si>
  <si>
    <t>Всего                     2024 год</t>
  </si>
  <si>
    <t>Всего                      2025 год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</si>
  <si>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</si>
  <si>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</si>
  <si>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к  решению Совета депутатов</t>
  </si>
  <si>
    <t>от 28.09.2023  №9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</si>
</sst>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b/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raditional Arabic"/>
      <family val="1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8" fillId="4" borderId="2">
      <alignment horizontal="left" vertical="top" wrapText="1"/>
    </xf>
    <xf numFmtId="49" fontId="9" fillId="5" borderId="2">
      <alignment horizontal="left" vertical="top" wrapText="1"/>
    </xf>
  </cellStyleXfs>
  <cellXfs count="42">
    <xf numFmtId="0" fontId="0" fillId="0" borderId="0" xfId="0"/>
    <xf numFmtId="0" fontId="5" fillId="0" borderId="0" xfId="0" applyFont="1"/>
    <xf numFmtId="0" fontId="0" fillId="0" borderId="0" xfId="0"/>
    <xf numFmtId="0" fontId="7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3" borderId="1" xfId="2" applyFont="1" applyFill="1" applyBorder="1">
      <alignment horizontal="left" vertical="top" wrapText="1"/>
    </xf>
    <xf numFmtId="49" fontId="13" fillId="3" borderId="1" xfId="3" applyFont="1" applyFill="1" applyBorder="1" applyAlignment="1">
      <alignment horizontal="center" vertical="center" wrapText="1"/>
    </xf>
    <xf numFmtId="0" fontId="14" fillId="0" borderId="1" xfId="2" applyFont="1" applyFill="1" applyBorder="1">
      <alignment horizontal="left" vertical="top" wrapText="1"/>
    </xf>
    <xf numFmtId="49" fontId="14" fillId="0" borderId="1" xfId="3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left" vertical="center" wrapText="1"/>
    </xf>
    <xf numFmtId="0" fontId="4" fillId="7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  <xf numFmtId="4" fontId="4" fillId="3" borderId="1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vertical="center" wrapText="1"/>
    </xf>
    <xf numFmtId="2" fontId="13" fillId="3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Свойства элементов измерения" xfId="3"/>
    <cellStyle name="Элементы осей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zoomScale="80" zoomScaleNormal="80" workbookViewId="0">
      <selection activeCell="B12" sqref="B12"/>
    </sheetView>
  </sheetViews>
  <sheetFormatPr defaultRowHeight="15"/>
  <cols>
    <col min="1" max="1" width="65.28515625" customWidth="1"/>
    <col min="2" max="2" width="35" customWidth="1"/>
    <col min="3" max="3" width="21.85546875" customWidth="1"/>
    <col min="4" max="4" width="21" customWidth="1"/>
  </cols>
  <sheetData>
    <row r="1" spans="1:4">
      <c r="A1" s="4" t="s">
        <v>26</v>
      </c>
      <c r="B1" s="4"/>
      <c r="C1" s="5" t="s">
        <v>32</v>
      </c>
    </row>
    <row r="2" spans="1:4">
      <c r="A2" s="4" t="s">
        <v>27</v>
      </c>
      <c r="B2" s="4"/>
      <c r="C2" s="5" t="s">
        <v>78</v>
      </c>
    </row>
    <row r="3" spans="1:4">
      <c r="A3" s="4" t="s">
        <v>28</v>
      </c>
      <c r="B3" s="4"/>
      <c r="C3" s="5" t="s">
        <v>29</v>
      </c>
    </row>
    <row r="4" spans="1:4">
      <c r="A4" s="4" t="s">
        <v>30</v>
      </c>
      <c r="B4" s="4"/>
      <c r="C4" s="5" t="s">
        <v>79</v>
      </c>
    </row>
    <row r="5" spans="1:4" s="1" customFormat="1" ht="18.75" customHeight="1">
      <c r="A5" s="39"/>
      <c r="B5" s="39"/>
      <c r="C5" s="39"/>
      <c r="D5" s="3"/>
    </row>
    <row r="6" spans="1:4" s="1" customFormat="1" ht="45" customHeight="1">
      <c r="A6" s="41" t="s">
        <v>73</v>
      </c>
      <c r="B6" s="41"/>
      <c r="C6" s="41"/>
      <c r="D6" s="41"/>
    </row>
    <row r="7" spans="1:4" ht="17.25" customHeight="1">
      <c r="A7" s="40" t="s">
        <v>25</v>
      </c>
      <c r="B7" s="40"/>
      <c r="C7" s="40"/>
      <c r="D7" s="34" t="s">
        <v>62</v>
      </c>
    </row>
    <row r="8" spans="1:4" ht="35.25" customHeight="1">
      <c r="A8" s="38" t="s">
        <v>0</v>
      </c>
      <c r="B8" s="38" t="s">
        <v>1</v>
      </c>
      <c r="C8" s="38" t="s">
        <v>74</v>
      </c>
      <c r="D8" s="38" t="s">
        <v>75</v>
      </c>
    </row>
    <row r="9" spans="1:4" ht="6" hidden="1" customHeight="1">
      <c r="A9" s="38"/>
      <c r="B9" s="38"/>
      <c r="C9" s="38"/>
      <c r="D9" s="38"/>
    </row>
    <row r="10" spans="1:4" ht="24" customHeight="1">
      <c r="A10" s="6" t="s">
        <v>2</v>
      </c>
      <c r="B10" s="7" t="s">
        <v>55</v>
      </c>
      <c r="C10" s="26">
        <f>C11+C14+C18+C20+C26+C28</f>
        <v>3340200</v>
      </c>
      <c r="D10" s="26">
        <f>D11+D14+D18+D20+D26+D28</f>
        <v>3318600</v>
      </c>
    </row>
    <row r="11" spans="1:4" ht="20.25" customHeight="1">
      <c r="A11" s="8" t="s">
        <v>3</v>
      </c>
      <c r="B11" s="9" t="s">
        <v>4</v>
      </c>
      <c r="C11" s="27">
        <f>C12+C13</f>
        <v>1905000</v>
      </c>
      <c r="D11" s="27">
        <f>D12+D13</f>
        <v>1905000</v>
      </c>
    </row>
    <row r="12" spans="1:4" s="2" customFormat="1" ht="90" customHeight="1">
      <c r="A12" s="10" t="s">
        <v>5</v>
      </c>
      <c r="B12" s="11" t="s">
        <v>6</v>
      </c>
      <c r="C12" s="28">
        <v>1900000</v>
      </c>
      <c r="D12" s="28">
        <v>1900000</v>
      </c>
    </row>
    <row r="13" spans="1:4" ht="60.75" customHeight="1">
      <c r="A13" s="10" t="s">
        <v>76</v>
      </c>
      <c r="B13" s="11" t="s">
        <v>77</v>
      </c>
      <c r="C13" s="28">
        <v>5000</v>
      </c>
      <c r="D13" s="28">
        <v>5000</v>
      </c>
    </row>
    <row r="14" spans="1:4" ht="59.25" customHeight="1">
      <c r="A14" s="12" t="s">
        <v>44</v>
      </c>
      <c r="B14" s="13" t="s">
        <v>45</v>
      </c>
      <c r="C14" s="27">
        <f>C15+C16+C17</f>
        <v>1009100</v>
      </c>
      <c r="D14" s="27">
        <f>D15+D16+D17</f>
        <v>1009100</v>
      </c>
    </row>
    <row r="15" spans="1:4" ht="150" customHeight="1">
      <c r="A15" s="14" t="s">
        <v>58</v>
      </c>
      <c r="B15" s="15" t="s">
        <v>41</v>
      </c>
      <c r="C15" s="28">
        <v>444300</v>
      </c>
      <c r="D15" s="28">
        <v>444300</v>
      </c>
    </row>
    <row r="16" spans="1:4" ht="161.25" customHeight="1">
      <c r="A16" s="14" t="s">
        <v>59</v>
      </c>
      <c r="B16" s="15" t="s">
        <v>42</v>
      </c>
      <c r="C16" s="28">
        <v>2600</v>
      </c>
      <c r="D16" s="28">
        <v>2600</v>
      </c>
    </row>
    <row r="17" spans="1:4" ht="154.5" customHeight="1">
      <c r="A17" s="14" t="s">
        <v>60</v>
      </c>
      <c r="B17" s="15" t="s">
        <v>43</v>
      </c>
      <c r="C17" s="28">
        <v>562200</v>
      </c>
      <c r="D17" s="28">
        <v>562200</v>
      </c>
    </row>
    <row r="18" spans="1:4" ht="22.5" customHeight="1">
      <c r="A18" s="8" t="s">
        <v>46</v>
      </c>
      <c r="B18" s="9" t="s">
        <v>47</v>
      </c>
      <c r="C18" s="27">
        <f>C19</f>
        <v>45000</v>
      </c>
      <c r="D18" s="27">
        <f>D19</f>
        <v>93400</v>
      </c>
    </row>
    <row r="19" spans="1:4" s="2" customFormat="1" ht="19.5" customHeight="1">
      <c r="A19" s="10" t="s">
        <v>7</v>
      </c>
      <c r="B19" s="17" t="s">
        <v>56</v>
      </c>
      <c r="C19" s="28">
        <v>45000</v>
      </c>
      <c r="D19" s="28">
        <v>93400</v>
      </c>
    </row>
    <row r="20" spans="1:4" s="2" customFormat="1" ht="22.5" customHeight="1">
      <c r="A20" s="8" t="s">
        <v>31</v>
      </c>
      <c r="B20" s="9" t="s">
        <v>8</v>
      </c>
      <c r="C20" s="27">
        <f>C21+C24+C25+C22+C23</f>
        <v>97000</v>
      </c>
      <c r="D20" s="27">
        <f>D21+D24+D25+D22+D23</f>
        <v>98700</v>
      </c>
    </row>
    <row r="21" spans="1:4" ht="50.25" customHeight="1">
      <c r="A21" s="10" t="s">
        <v>9</v>
      </c>
      <c r="B21" s="11" t="s">
        <v>10</v>
      </c>
      <c r="C21" s="28">
        <v>68800</v>
      </c>
      <c r="D21" s="28">
        <v>68900</v>
      </c>
    </row>
    <row r="22" spans="1:4" s="2" customFormat="1" ht="24.75" customHeight="1">
      <c r="A22" s="10" t="s">
        <v>33</v>
      </c>
      <c r="B22" s="11" t="s">
        <v>34</v>
      </c>
      <c r="C22" s="28">
        <v>3000</v>
      </c>
      <c r="D22" s="28">
        <v>4700</v>
      </c>
    </row>
    <row r="23" spans="1:4" s="2" customFormat="1" ht="24.75" customHeight="1">
      <c r="A23" s="18" t="s">
        <v>49</v>
      </c>
      <c r="B23" s="11" t="s">
        <v>35</v>
      </c>
      <c r="C23" s="28">
        <v>10000</v>
      </c>
      <c r="D23" s="28">
        <v>10000</v>
      </c>
    </row>
    <row r="24" spans="1:4" ht="42" customHeight="1">
      <c r="A24" s="10" t="s">
        <v>48</v>
      </c>
      <c r="B24" s="11" t="s">
        <v>11</v>
      </c>
      <c r="C24" s="28">
        <v>10000</v>
      </c>
      <c r="D24" s="28">
        <v>10000</v>
      </c>
    </row>
    <row r="25" spans="1:4" ht="60.75" customHeight="1">
      <c r="A25" s="10" t="s">
        <v>12</v>
      </c>
      <c r="B25" s="11" t="s">
        <v>57</v>
      </c>
      <c r="C25" s="28">
        <v>5200</v>
      </c>
      <c r="D25" s="28">
        <v>5100</v>
      </c>
    </row>
    <row r="26" spans="1:4" s="2" customFormat="1" ht="24.75" customHeight="1">
      <c r="A26" s="8" t="s">
        <v>13</v>
      </c>
      <c r="B26" s="9" t="s">
        <v>14</v>
      </c>
      <c r="C26" s="27">
        <f>C27</f>
        <v>2000</v>
      </c>
      <c r="D26" s="27">
        <f>D27</f>
        <v>2000</v>
      </c>
    </row>
    <row r="27" spans="1:4" ht="101.25" customHeight="1">
      <c r="A27" s="19" t="s">
        <v>15</v>
      </c>
      <c r="B27" s="20" t="s">
        <v>16</v>
      </c>
      <c r="C27" s="28">
        <v>2000</v>
      </c>
      <c r="D27" s="28">
        <v>2000</v>
      </c>
    </row>
    <row r="28" spans="1:4" ht="65.25" customHeight="1">
      <c r="A28" s="21" t="s">
        <v>17</v>
      </c>
      <c r="B28" s="22" t="s">
        <v>18</v>
      </c>
      <c r="C28" s="29">
        <f>C29+C30</f>
        <v>282100</v>
      </c>
      <c r="D28" s="29">
        <f>D29+D30</f>
        <v>210400</v>
      </c>
    </row>
    <row r="29" spans="1:4" ht="72" customHeight="1">
      <c r="A29" s="10" t="s">
        <v>50</v>
      </c>
      <c r="B29" s="20" t="s">
        <v>19</v>
      </c>
      <c r="C29" s="30">
        <v>148000</v>
      </c>
      <c r="D29" s="30">
        <v>76300</v>
      </c>
    </row>
    <row r="30" spans="1:4" ht="111" customHeight="1">
      <c r="A30" s="19" t="s">
        <v>20</v>
      </c>
      <c r="B30" s="20" t="s">
        <v>21</v>
      </c>
      <c r="C30" s="30">
        <v>134100</v>
      </c>
      <c r="D30" s="30">
        <v>134100</v>
      </c>
    </row>
    <row r="31" spans="1:4" ht="28.5" customHeight="1">
      <c r="A31" s="6" t="s">
        <v>22</v>
      </c>
      <c r="B31" s="23" t="s">
        <v>23</v>
      </c>
      <c r="C31" s="31">
        <f>C32</f>
        <v>21636019.149999999</v>
      </c>
      <c r="D31" s="31">
        <f>D32</f>
        <v>19837923.399999999</v>
      </c>
    </row>
    <row r="32" spans="1:4" s="3" customFormat="1" ht="67.5" customHeight="1">
      <c r="A32" s="8" t="s">
        <v>63</v>
      </c>
      <c r="B32" s="9" t="s">
        <v>64</v>
      </c>
      <c r="C32" s="29">
        <f>C33+C35+C37+C40</f>
        <v>21636019.149999999</v>
      </c>
      <c r="D32" s="35">
        <f>D33+D35+D37+D40</f>
        <v>19837923.399999999</v>
      </c>
    </row>
    <row r="33" spans="1:4" s="3" customFormat="1" ht="44.25" customHeight="1">
      <c r="A33" s="36" t="s">
        <v>69</v>
      </c>
      <c r="B33" s="9" t="s">
        <v>65</v>
      </c>
      <c r="C33" s="29">
        <f>C34</f>
        <v>6673500</v>
      </c>
      <c r="D33" s="35">
        <f>D34</f>
        <v>6369900</v>
      </c>
    </row>
    <row r="34" spans="1:4" s="3" customFormat="1" ht="59.25" customHeight="1">
      <c r="A34" s="10" t="s">
        <v>51</v>
      </c>
      <c r="B34" s="11" t="s">
        <v>36</v>
      </c>
      <c r="C34" s="30">
        <v>6673500</v>
      </c>
      <c r="D34" s="32">
        <v>6369900</v>
      </c>
    </row>
    <row r="35" spans="1:4" s="3" customFormat="1" ht="57" customHeight="1">
      <c r="A35" s="37" t="s">
        <v>70</v>
      </c>
      <c r="B35" s="9" t="s">
        <v>66</v>
      </c>
      <c r="C35" s="29">
        <f>C36</f>
        <v>3219.15</v>
      </c>
      <c r="D35" s="35">
        <f>D36</f>
        <v>3223.4</v>
      </c>
    </row>
    <row r="36" spans="1:4" s="3" customFormat="1" ht="38.25" customHeight="1">
      <c r="A36" s="24" t="s">
        <v>52</v>
      </c>
      <c r="B36" s="16" t="s">
        <v>40</v>
      </c>
      <c r="C36" s="30">
        <v>3219.15</v>
      </c>
      <c r="D36" s="32">
        <v>3223.4</v>
      </c>
    </row>
    <row r="37" spans="1:4" s="3" customFormat="1" ht="45" customHeight="1">
      <c r="A37" s="8" t="s">
        <v>71</v>
      </c>
      <c r="B37" s="9" t="s">
        <v>67</v>
      </c>
      <c r="C37" s="29">
        <f>C38+C39</f>
        <v>323300</v>
      </c>
      <c r="D37" s="35">
        <f>D38+D39</f>
        <v>331400</v>
      </c>
    </row>
    <row r="38" spans="1:4" s="3" customFormat="1" ht="68.25" customHeight="1">
      <c r="A38" s="10" t="s">
        <v>53</v>
      </c>
      <c r="B38" s="16" t="s">
        <v>38</v>
      </c>
      <c r="C38" s="30">
        <v>12100</v>
      </c>
      <c r="D38" s="32">
        <v>8800</v>
      </c>
    </row>
    <row r="39" spans="1:4" s="3" customFormat="1" ht="78.75" customHeight="1">
      <c r="A39" s="10" t="s">
        <v>61</v>
      </c>
      <c r="B39" s="11" t="s">
        <v>37</v>
      </c>
      <c r="C39" s="30">
        <v>311200</v>
      </c>
      <c r="D39" s="32">
        <v>322600</v>
      </c>
    </row>
    <row r="40" spans="1:4" s="3" customFormat="1" ht="46.5" customHeight="1">
      <c r="A40" s="8" t="s">
        <v>72</v>
      </c>
      <c r="B40" s="9" t="s">
        <v>68</v>
      </c>
      <c r="C40" s="29">
        <f>C41</f>
        <v>14636000</v>
      </c>
      <c r="D40" s="35">
        <f>D41</f>
        <v>13133400</v>
      </c>
    </row>
    <row r="41" spans="1:4" s="3" customFormat="1" ht="46.5" customHeight="1">
      <c r="A41" s="10" t="s">
        <v>54</v>
      </c>
      <c r="B41" s="11" t="s">
        <v>39</v>
      </c>
      <c r="C41" s="30">
        <v>14636000</v>
      </c>
      <c r="D41" s="32">
        <v>13133400</v>
      </c>
    </row>
    <row r="42" spans="1:4" ht="16.5">
      <c r="A42" s="25" t="s">
        <v>24</v>
      </c>
      <c r="B42" s="25"/>
      <c r="C42" s="33">
        <f>C31+C10</f>
        <v>24976219.149999999</v>
      </c>
      <c r="D42" s="33">
        <f>D31+D10</f>
        <v>23156523.399999999</v>
      </c>
    </row>
  </sheetData>
  <mergeCells count="7">
    <mergeCell ref="D8:D9"/>
    <mergeCell ref="A5:C5"/>
    <mergeCell ref="A8:A9"/>
    <mergeCell ref="B8:B9"/>
    <mergeCell ref="C8:C9"/>
    <mergeCell ref="A7:C7"/>
    <mergeCell ref="A6:D6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2023-09-29T04:29:08Z</cp:lastPrinted>
  <dcterms:created xsi:type="dcterms:W3CDTF">2016-04-12T11:38:30Z</dcterms:created>
  <dcterms:modified xsi:type="dcterms:W3CDTF">2023-09-29T04:29:12Z</dcterms:modified>
</cp:coreProperties>
</file>