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7520" windowHeight="11640"/>
  </bookViews>
  <sheets>
    <sheet name="Лист1" sheetId="1" r:id="rId1"/>
  </sheets>
  <definedNames>
    <definedName name="_xlnm.Print_Area" localSheetId="0">Лист1!$A$1:$E$91</definedName>
  </definedNames>
  <calcPr calcId="124519"/>
</workbook>
</file>

<file path=xl/calcChain.xml><?xml version="1.0" encoding="utf-8"?>
<calcChain xmlns="http://schemas.openxmlformats.org/spreadsheetml/2006/main">
  <c r="E80" i="1"/>
  <c r="D80"/>
  <c r="E88"/>
  <c r="E87" s="1"/>
  <c r="D88"/>
  <c r="D87" s="1"/>
  <c r="E53" l="1"/>
  <c r="D53"/>
  <c r="E52"/>
  <c r="D52"/>
  <c r="E70"/>
  <c r="D70"/>
  <c r="E85"/>
  <c r="E84" s="1"/>
  <c r="E82"/>
  <c r="E81" s="1"/>
  <c r="E77"/>
  <c r="E76" s="1"/>
  <c r="E74"/>
  <c r="E73"/>
  <c r="E68"/>
  <c r="E66"/>
  <c r="E65" s="1"/>
  <c r="E62"/>
  <c r="E61" s="1"/>
  <c r="E59"/>
  <c r="E58" s="1"/>
  <c r="E56"/>
  <c r="E55" s="1"/>
  <c r="E42" s="1"/>
  <c r="E50"/>
  <c r="E49"/>
  <c r="E47"/>
  <c r="E46"/>
  <c r="E44"/>
  <c r="E43"/>
  <c r="E39"/>
  <c r="E38" s="1"/>
  <c r="E37" s="1"/>
  <c r="E36" s="1"/>
  <c r="E34"/>
  <c r="E33" s="1"/>
  <c r="E32" s="1"/>
  <c r="E30"/>
  <c r="E29" s="1"/>
  <c r="E27"/>
  <c r="E26" s="1"/>
  <c r="E21"/>
  <c r="E20" s="1"/>
  <c r="E19" s="1"/>
  <c r="E17"/>
  <c r="E16" s="1"/>
  <c r="E15" s="1"/>
  <c r="D85"/>
  <c r="D84" s="1"/>
  <c r="D82"/>
  <c r="D81" s="1"/>
  <c r="D77"/>
  <c r="D76" s="1"/>
  <c r="D72" s="1"/>
  <c r="D74"/>
  <c r="D73"/>
  <c r="D68"/>
  <c r="D66"/>
  <c r="D65" s="1"/>
  <c r="D62"/>
  <c r="D61" s="1"/>
  <c r="D59"/>
  <c r="D58" s="1"/>
  <c r="D56"/>
  <c r="D55" s="1"/>
  <c r="D42" s="1"/>
  <c r="D50"/>
  <c r="D49"/>
  <c r="D47"/>
  <c r="D46"/>
  <c r="D44"/>
  <c r="D43"/>
  <c r="D39"/>
  <c r="D38" s="1"/>
  <c r="D37" s="1"/>
  <c r="D36" s="1"/>
  <c r="D34"/>
  <c r="D33" s="1"/>
  <c r="D32" s="1"/>
  <c r="D30"/>
  <c r="D29" s="1"/>
  <c r="D27"/>
  <c r="D26" s="1"/>
  <c r="D21"/>
  <c r="D20"/>
  <c r="D19" s="1"/>
  <c r="D17"/>
  <c r="D16" s="1"/>
  <c r="D15" s="1"/>
  <c r="E72" l="1"/>
  <c r="E41" s="1"/>
  <c r="D14"/>
  <c r="D25"/>
  <c r="D24" s="1"/>
  <c r="D23" s="1"/>
  <c r="E25"/>
  <c r="E24" s="1"/>
  <c r="E23" s="1"/>
  <c r="E14"/>
  <c r="D41"/>
  <c r="D79" l="1"/>
  <c r="D90"/>
  <c r="E79"/>
  <c r="E90" s="1"/>
</calcChain>
</file>

<file path=xl/sharedStrings.xml><?xml version="1.0" encoding="utf-8"?>
<sst xmlns="http://schemas.openxmlformats.org/spreadsheetml/2006/main" count="167" uniqueCount="91">
  <si>
    <t>Распределение 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</si>
  <si>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</si>
  <si>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</t>
  </si>
  <si>
    <t>Целевая статья раздела</t>
  </si>
  <si>
    <t>Вид расхода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</si>
  <si>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</si>
  <si>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</si>
  <si>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</si>
  <si>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</si>
  <si>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ИТОГО</t>
  </si>
  <si>
    <t>50.0.00.00000</t>
  </si>
  <si>
    <t>50.0.00.20940</t>
  </si>
  <si>
    <t>Иные бюджетные ассигнования</t>
  </si>
  <si>
    <t>Резервные средства</t>
  </si>
  <si>
    <t>50.0.00.51180</t>
  </si>
  <si>
    <t>Глава муниципального самоуправления</t>
  </si>
  <si>
    <t>Расходы на обеспечение функций органов местного самоуправления</t>
  </si>
  <si>
    <t>Расходы на выплаты персоналу казенных учреждений</t>
  </si>
  <si>
    <t>Доплата к пенсии муниципальным служащим</t>
  </si>
  <si>
    <t>Социальное обеспечение и иные выплаты населению</t>
  </si>
  <si>
    <t>Итого расходов по муниципальному образованию</t>
  </si>
  <si>
    <t>Дефицит</t>
  </si>
  <si>
    <t>сельского поселения Лемпино</t>
  </si>
  <si>
    <t>группам (группам и подгруппам) видов расходов классификации расходов</t>
  </si>
  <si>
    <t>Подпрограмма "Профилактика правонарушений"</t>
  </si>
  <si>
    <t>Реализация мероприятий</t>
  </si>
  <si>
    <t>03.0.00.00000</t>
  </si>
  <si>
    <t>03.1.01.00000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</si>
  <si>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</si>
  <si>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03.1.01.82300</t>
  </si>
  <si>
    <t>03.1.01.S2300</t>
  </si>
  <si>
    <t>Основное мероприятие "Ремонт, капитальный ремонт автомобильных дорог"</t>
  </si>
  <si>
    <t>01.0.00.00000</t>
  </si>
  <si>
    <t>01.0.01.00000</t>
  </si>
  <si>
    <t>05.0.00.00000</t>
  </si>
  <si>
    <t>05.0.01.99990</t>
  </si>
  <si>
    <t>03.1.00.00000</t>
  </si>
  <si>
    <t>Утилизация жидких бытовых отходов в поселениях</t>
  </si>
  <si>
    <t>Ремонт автомобильных дорог</t>
  </si>
  <si>
    <t>01.0.01.20901</t>
  </si>
  <si>
    <t>10.0.00.00000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</si>
  <si>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 "</t>
  </si>
  <si>
    <t>10.0.01.00000</t>
  </si>
  <si>
    <t>10.0.01.02040</t>
  </si>
  <si>
    <t>10.0.01.99990</t>
  </si>
  <si>
    <t>Основное мероприятие "Содержание муниципального имущества"</t>
  </si>
  <si>
    <t>08.0.00.00000</t>
  </si>
  <si>
    <t>08.0.01.00000</t>
  </si>
  <si>
    <t>08.0.01.99990</t>
  </si>
  <si>
    <t>руб.</t>
  </si>
  <si>
    <t>10.0.01.02030</t>
  </si>
  <si>
    <t>10.0.01.04910</t>
  </si>
  <si>
    <t>Условно-утвержденные расходы в поселениях</t>
  </si>
  <si>
    <t>10.0.01.09900</t>
  </si>
  <si>
    <t>10.0.01.84200</t>
  </si>
  <si>
    <t>10.0.01.89002</t>
  </si>
  <si>
    <t>Создание условий для деятельности народных дружин</t>
  </si>
  <si>
    <t>Публичные нормативные социальные выплаты гражданам</t>
  </si>
  <si>
    <t>Организация мероприятий при осуществлении деятельности по обращению с животными без владельцев</t>
  </si>
  <si>
    <t>Резервный фонд</t>
  </si>
  <si>
    <t>Приложение 3.1</t>
  </si>
  <si>
    <t>Муниципальная программа "Повышение эффективности бюджетных расходов сельского поселения Лемпино на 2022-2026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</si>
  <si>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</si>
  <si>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транспортной системы сельского поселения Лемпино на 2021-2025 годы"</t>
  </si>
  <si>
    <t>Муниципальная программа "Обеспечение прав и законных интересов населения сельского поселения Лемпино на 2021-2025 годы"</t>
  </si>
  <si>
    <t>Муниципальная программа "Благоустройство территории муниципального образования сельское поселение Лемпино на 2022-2026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</si>
  <si>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</si>
  <si>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Основное мероприятие "Содержание автомобильных дорог местного значения"</t>
  </si>
  <si>
    <t>01.0.02.00000</t>
  </si>
  <si>
    <t>Содержание автомобильных дорог</t>
  </si>
  <si>
    <t>01.0.02.20902</t>
  </si>
  <si>
    <t xml:space="preserve"> бюджета муниципального образования сельского поселения Лемпино на 2024 - 2025 годы</t>
  </si>
  <si>
    <t xml:space="preserve">Cоздание условий для деятельности народных дружин 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</si>
  <si>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</si>
  <si>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10.0.01.89005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</si>
  <si>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"</t>
  </si>
  <si>
    <t>10.0.05.00000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</si>
  <si>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</si>
  <si>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10.0.05.89020</t>
  </si>
  <si>
    <t>Межбюджетные трансферты</t>
  </si>
  <si>
    <t xml:space="preserve">Иные межбюджетные трансферты 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</si>
  <si>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</si>
  <si>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10.0.05.89021</t>
  </si>
  <si>
    <t>Итого                           на 2024 год</t>
  </si>
  <si>
    <t>Итого                           на 2025 год</t>
  </si>
  <si>
    <t>Уплата налогов, сборов и иных платежей</t>
  </si>
  <si>
    <t>Непрограммные расходы органов муниципальной власти Нефтеюганского района</t>
  </si>
  <si>
    <t>к решению Совета депутатов</t>
  </si>
  <si>
    <t>Реализация мероприятий по содействию трудоустройству граждан</t>
  </si>
  <si>
    <t>50.0.00.85060</t>
  </si>
  <si>
    <t>от 28.09.2023  №9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</si>
</sst>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5" fillId="2" borderId="0" xfId="0" applyFont="1" applyFill="1"/>
    <xf numFmtId="0" fontId="0" fillId="2" borderId="0" xfId="0" applyFill="1"/>
    <xf numFmtId="0" fontId="7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indent="15"/>
    </xf>
    <xf numFmtId="0" fontId="7" fillId="2" borderId="0" xfId="0" applyFont="1" applyFill="1"/>
    <xf numFmtId="0" fontId="1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ont="1" applyFill="1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44" fontId="4" fillId="2" borderId="0" xfId="1" applyFont="1" applyFill="1" applyAlignment="1">
      <alignment vertical="center"/>
    </xf>
    <xf numFmtId="0" fontId="4" fillId="2" borderId="0" xfId="0" applyFont="1" applyFill="1" applyAlignment="1"/>
    <xf numFmtId="0" fontId="6" fillId="2" borderId="0" xfId="0" applyFont="1" applyFill="1"/>
    <xf numFmtId="0" fontId="9" fillId="2" borderId="0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8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44" fontId="4" fillId="2" borderId="0" xfId="1" applyFont="1" applyFill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tabSelected="1" zoomScale="110" zoomScaleNormal="110" workbookViewId="0">
      <selection activeCell="D14" sqref="D14"/>
    </sheetView>
  </sheetViews>
  <sheetFormatPr defaultRowHeight="15"/>
  <cols>
    <col min="1" max="1" width="105.7109375" style="2" customWidth="1"/>
    <col min="2" max="2" width="21.140625" style="2" customWidth="1"/>
    <col min="3" max="3" width="11.28515625" style="2" customWidth="1"/>
    <col min="4" max="5" width="19.5703125" style="2" customWidth="1"/>
    <col min="6" max="6" width="14.5703125" style="2" customWidth="1"/>
    <col min="7" max="7" width="14.42578125" style="2" customWidth="1"/>
    <col min="8" max="8" width="9.140625" style="2"/>
    <col min="9" max="9" width="12" style="2" bestFit="1" customWidth="1"/>
    <col min="10" max="16384" width="9.140625" style="2"/>
  </cols>
  <sheetData>
    <row r="1" spans="1:8">
      <c r="D1" s="3" t="s">
        <v>60</v>
      </c>
    </row>
    <row r="2" spans="1:8">
      <c r="A2" s="4"/>
      <c r="D2" s="5" t="s">
        <v>87</v>
      </c>
    </row>
    <row r="3" spans="1:8">
      <c r="A3" s="4"/>
      <c r="D3" s="5" t="s">
        <v>22</v>
      </c>
    </row>
    <row r="4" spans="1:8">
      <c r="A4" s="6"/>
      <c r="D4" s="5" t="s">
        <v>90</v>
      </c>
    </row>
    <row r="5" spans="1:8">
      <c r="A5" s="7"/>
      <c r="C5" s="8"/>
      <c r="D5" s="8"/>
      <c r="E5" s="8"/>
      <c r="F5" s="8"/>
    </row>
    <row r="6" spans="1:8">
      <c r="A6" s="9"/>
      <c r="C6" s="8"/>
      <c r="D6" s="8"/>
      <c r="E6" s="8"/>
      <c r="F6" s="8"/>
    </row>
    <row r="7" spans="1:8" ht="18.75">
      <c r="A7" s="30" t="s">
        <v>0</v>
      </c>
      <c r="B7" s="30"/>
      <c r="C7" s="30"/>
      <c r="D7" s="30"/>
      <c r="E7" s="30"/>
      <c r="F7" s="10"/>
      <c r="G7" s="1"/>
      <c r="H7" s="1"/>
    </row>
    <row r="8" spans="1:8" ht="18.75">
      <c r="A8" s="31" t="s">
        <v>1</v>
      </c>
      <c r="B8" s="31"/>
      <c r="C8" s="31"/>
      <c r="D8" s="31"/>
      <c r="E8" s="31"/>
      <c r="F8" s="11"/>
      <c r="G8" s="1"/>
      <c r="H8" s="1"/>
    </row>
    <row r="9" spans="1:8" ht="18.75">
      <c r="A9" s="30" t="s">
        <v>23</v>
      </c>
      <c r="B9" s="30"/>
      <c r="C9" s="30"/>
      <c r="D9" s="30"/>
      <c r="E9" s="30"/>
      <c r="F9" s="10"/>
      <c r="G9" s="1"/>
      <c r="H9" s="1"/>
    </row>
    <row r="10" spans="1:8" ht="15.75" customHeight="1">
      <c r="A10" s="29" t="s">
        <v>71</v>
      </c>
      <c r="B10" s="29"/>
      <c r="C10" s="29"/>
      <c r="D10" s="29"/>
      <c r="E10" s="29"/>
      <c r="F10" s="12"/>
      <c r="G10" s="1"/>
      <c r="H10" s="1"/>
    </row>
    <row r="11" spans="1:8" ht="18.75">
      <c r="A11" s="13"/>
      <c r="B11" s="13"/>
      <c r="C11" s="13"/>
      <c r="E11" s="14" t="s">
        <v>49</v>
      </c>
      <c r="G11" s="1"/>
      <c r="H11" s="1"/>
    </row>
    <row r="12" spans="1:8" s="16" customFormat="1" ht="50.25" customHeight="1">
      <c r="A12" s="15" t="s">
        <v>2</v>
      </c>
      <c r="B12" s="15" t="s">
        <v>3</v>
      </c>
      <c r="C12" s="15" t="s">
        <v>4</v>
      </c>
      <c r="D12" s="15" t="s">
        <v>83</v>
      </c>
      <c r="E12" s="15" t="s">
        <v>84</v>
      </c>
    </row>
    <row r="13" spans="1:8" s="16" customFormat="1" ht="23.25" customHeight="1">
      <c r="A13" s="15">
        <v>1</v>
      </c>
      <c r="B13" s="15">
        <v>2</v>
      </c>
      <c r="C13" s="15">
        <v>3</v>
      </c>
      <c r="D13" s="15">
        <v>4</v>
      </c>
      <c r="E13" s="15">
        <v>5</v>
      </c>
    </row>
    <row r="14" spans="1:8" s="16" customFormat="1" ht="42" customHeight="1">
      <c r="A14" s="17" t="s">
        <v>63</v>
      </c>
      <c r="B14" s="15" t="s">
        <v>32</v>
      </c>
      <c r="C14" s="18"/>
      <c r="D14" s="19">
        <f>D15+D19</f>
        <v>3022100</v>
      </c>
      <c r="E14" s="19">
        <f>E15+E19</f>
        <v>3023800</v>
      </c>
    </row>
    <row r="15" spans="1:8" s="16" customFormat="1" ht="23.25" customHeight="1">
      <c r="A15" s="20" t="s">
        <v>31</v>
      </c>
      <c r="B15" s="18" t="s">
        <v>33</v>
      </c>
      <c r="C15" s="18"/>
      <c r="D15" s="21">
        <f t="shared" ref="D15:E17" si="0">D16</f>
        <v>2660000</v>
      </c>
      <c r="E15" s="21">
        <f t="shared" si="0"/>
        <v>2661700</v>
      </c>
    </row>
    <row r="16" spans="1:8" s="16" customFormat="1" ht="23.25" customHeight="1">
      <c r="A16" s="20" t="s">
        <v>38</v>
      </c>
      <c r="B16" s="18" t="s">
        <v>39</v>
      </c>
      <c r="C16" s="18"/>
      <c r="D16" s="21">
        <f t="shared" si="0"/>
        <v>2660000</v>
      </c>
      <c r="E16" s="21">
        <f t="shared" si="0"/>
        <v>2661700</v>
      </c>
    </row>
    <row r="17" spans="1:5" s="16" customFormat="1" ht="23.25" customHeight="1">
      <c r="A17" s="20" t="s">
        <v>5</v>
      </c>
      <c r="B17" s="18" t="s">
        <v>39</v>
      </c>
      <c r="C17" s="18">
        <v>200</v>
      </c>
      <c r="D17" s="21">
        <f t="shared" si="0"/>
        <v>2660000</v>
      </c>
      <c r="E17" s="21">
        <f t="shared" si="0"/>
        <v>2661700</v>
      </c>
    </row>
    <row r="18" spans="1:5" s="16" customFormat="1" ht="23.25" customHeight="1">
      <c r="A18" s="20" t="s">
        <v>6</v>
      </c>
      <c r="B18" s="18" t="s">
        <v>39</v>
      </c>
      <c r="C18" s="18">
        <v>240</v>
      </c>
      <c r="D18" s="21">
        <v>2660000</v>
      </c>
      <c r="E18" s="21">
        <v>2661700</v>
      </c>
    </row>
    <row r="19" spans="1:5" s="16" customFormat="1" ht="23.25" customHeight="1">
      <c r="A19" s="20" t="s">
        <v>67</v>
      </c>
      <c r="B19" s="18" t="s">
        <v>68</v>
      </c>
      <c r="C19" s="18"/>
      <c r="D19" s="21">
        <f t="shared" ref="D19:E21" si="1">D20</f>
        <v>362100</v>
      </c>
      <c r="E19" s="21">
        <f t="shared" si="1"/>
        <v>362100</v>
      </c>
    </row>
    <row r="20" spans="1:5" s="16" customFormat="1" ht="23.25" customHeight="1">
      <c r="A20" s="20" t="s">
        <v>69</v>
      </c>
      <c r="B20" s="18" t="s">
        <v>70</v>
      </c>
      <c r="C20" s="18"/>
      <c r="D20" s="21">
        <f t="shared" si="1"/>
        <v>362100</v>
      </c>
      <c r="E20" s="21">
        <f t="shared" si="1"/>
        <v>362100</v>
      </c>
    </row>
    <row r="21" spans="1:5" s="16" customFormat="1" ht="23.25" customHeight="1">
      <c r="A21" s="20" t="s">
        <v>5</v>
      </c>
      <c r="B21" s="18" t="s">
        <v>70</v>
      </c>
      <c r="C21" s="18">
        <v>200</v>
      </c>
      <c r="D21" s="21">
        <f t="shared" si="1"/>
        <v>362100</v>
      </c>
      <c r="E21" s="21">
        <f t="shared" si="1"/>
        <v>362100</v>
      </c>
    </row>
    <row r="22" spans="1:5" s="16" customFormat="1" ht="23.25" customHeight="1">
      <c r="A22" s="20" t="s">
        <v>6</v>
      </c>
      <c r="B22" s="18" t="s">
        <v>70</v>
      </c>
      <c r="C22" s="18">
        <v>240</v>
      </c>
      <c r="D22" s="21">
        <v>362100</v>
      </c>
      <c r="E22" s="21">
        <v>362100</v>
      </c>
    </row>
    <row r="23" spans="1:5" s="16" customFormat="1" ht="48.75" customHeight="1">
      <c r="A23" s="17" t="s">
        <v>64</v>
      </c>
      <c r="B23" s="15" t="s">
        <v>26</v>
      </c>
      <c r="C23" s="15"/>
      <c r="D23" s="19">
        <f>D24</f>
        <v>6438.3</v>
      </c>
      <c r="E23" s="19">
        <f>E24</f>
        <v>6446.8</v>
      </c>
    </row>
    <row r="24" spans="1:5" s="16" customFormat="1" ht="23.25" customHeight="1">
      <c r="A24" s="20" t="s">
        <v>24</v>
      </c>
      <c r="B24" s="18" t="s">
        <v>36</v>
      </c>
      <c r="C24" s="18"/>
      <c r="D24" s="21">
        <f>D25</f>
        <v>6438.3</v>
      </c>
      <c r="E24" s="21">
        <f>E25</f>
        <v>6446.8</v>
      </c>
    </row>
    <row r="25" spans="1:5" s="16" customFormat="1" ht="59.25" customHeight="1">
      <c r="A25" s="20" t="s">
        <v>28</v>
      </c>
      <c r="B25" s="18" t="s">
        <v>27</v>
      </c>
      <c r="C25" s="18"/>
      <c r="D25" s="21">
        <f>D26+D29</f>
        <v>6438.3</v>
      </c>
      <c r="E25" s="21">
        <f>E26+E29</f>
        <v>6446.8</v>
      </c>
    </row>
    <row r="26" spans="1:5" s="16" customFormat="1" ht="23.25" customHeight="1">
      <c r="A26" s="20" t="s">
        <v>56</v>
      </c>
      <c r="B26" s="18" t="s">
        <v>29</v>
      </c>
      <c r="C26" s="18"/>
      <c r="D26" s="21">
        <f t="shared" ref="D26:E27" si="2">D27</f>
        <v>3219.15</v>
      </c>
      <c r="E26" s="21">
        <f t="shared" si="2"/>
        <v>3223.4</v>
      </c>
    </row>
    <row r="27" spans="1:5" s="16" customFormat="1" ht="57" customHeight="1">
      <c r="A27" s="22" t="s">
        <v>7</v>
      </c>
      <c r="B27" s="18" t="s">
        <v>29</v>
      </c>
      <c r="C27" s="18">
        <v>100</v>
      </c>
      <c r="D27" s="23">
        <f t="shared" si="2"/>
        <v>3219.15</v>
      </c>
      <c r="E27" s="23">
        <f t="shared" si="2"/>
        <v>3223.4</v>
      </c>
    </row>
    <row r="28" spans="1:5" s="16" customFormat="1" ht="23.25" customHeight="1">
      <c r="A28" s="22" t="s">
        <v>8</v>
      </c>
      <c r="B28" s="18" t="s">
        <v>29</v>
      </c>
      <c r="C28" s="18">
        <v>120</v>
      </c>
      <c r="D28" s="23">
        <v>3219.15</v>
      </c>
      <c r="E28" s="23">
        <v>3223.4</v>
      </c>
    </row>
    <row r="29" spans="1:5" s="16" customFormat="1" ht="23.25" customHeight="1">
      <c r="A29" s="20" t="s">
        <v>72</v>
      </c>
      <c r="B29" s="18" t="s">
        <v>30</v>
      </c>
      <c r="C29" s="18"/>
      <c r="D29" s="21">
        <f t="shared" ref="D29:E30" si="3">D30</f>
        <v>3219.15</v>
      </c>
      <c r="E29" s="21">
        <f t="shared" si="3"/>
        <v>3223.4</v>
      </c>
    </row>
    <row r="30" spans="1:5" s="16" customFormat="1" ht="58.5" customHeight="1">
      <c r="A30" s="22" t="s">
        <v>7</v>
      </c>
      <c r="B30" s="18" t="s">
        <v>30</v>
      </c>
      <c r="C30" s="18">
        <v>100</v>
      </c>
      <c r="D30" s="23">
        <f t="shared" si="3"/>
        <v>3219.15</v>
      </c>
      <c r="E30" s="23">
        <f t="shared" si="3"/>
        <v>3223.4</v>
      </c>
    </row>
    <row r="31" spans="1:5" s="16" customFormat="1" ht="23.25" customHeight="1">
      <c r="A31" s="22" t="s">
        <v>8</v>
      </c>
      <c r="B31" s="18" t="s">
        <v>30</v>
      </c>
      <c r="C31" s="18">
        <v>120</v>
      </c>
      <c r="D31" s="23">
        <v>3219.15</v>
      </c>
      <c r="E31" s="23">
        <v>3223.4</v>
      </c>
    </row>
    <row r="32" spans="1:5" s="16" customFormat="1" ht="50.25" customHeight="1">
      <c r="A32" s="24" t="s">
        <v>65</v>
      </c>
      <c r="B32" s="15" t="s">
        <v>34</v>
      </c>
      <c r="C32" s="20"/>
      <c r="D32" s="19">
        <f>D33</f>
        <v>716300</v>
      </c>
      <c r="E32" s="19">
        <f>E33</f>
        <v>716300</v>
      </c>
    </row>
    <row r="33" spans="1:5" s="16" customFormat="1" ht="23.25" customHeight="1">
      <c r="A33" s="25" t="s">
        <v>25</v>
      </c>
      <c r="B33" s="18" t="s">
        <v>35</v>
      </c>
      <c r="C33" s="18"/>
      <c r="D33" s="21">
        <f t="shared" ref="D33:E34" si="4">D34</f>
        <v>716300</v>
      </c>
      <c r="E33" s="21">
        <f t="shared" si="4"/>
        <v>716300</v>
      </c>
    </row>
    <row r="34" spans="1:5" s="16" customFormat="1" ht="23.25" customHeight="1">
      <c r="A34" s="20" t="s">
        <v>5</v>
      </c>
      <c r="B34" s="18" t="s">
        <v>35</v>
      </c>
      <c r="C34" s="18">
        <v>200</v>
      </c>
      <c r="D34" s="21">
        <f t="shared" si="4"/>
        <v>716300</v>
      </c>
      <c r="E34" s="21">
        <f t="shared" si="4"/>
        <v>716300</v>
      </c>
    </row>
    <row r="35" spans="1:5" s="16" customFormat="1" ht="23.25" customHeight="1">
      <c r="A35" s="20" t="s">
        <v>6</v>
      </c>
      <c r="B35" s="18" t="s">
        <v>35</v>
      </c>
      <c r="C35" s="18">
        <v>240</v>
      </c>
      <c r="D35" s="21">
        <v>716300</v>
      </c>
      <c r="E35" s="21">
        <v>716300</v>
      </c>
    </row>
    <row r="36" spans="1:5" s="16" customFormat="1" ht="51" customHeight="1">
      <c r="A36" s="17" t="s">
        <v>66</v>
      </c>
      <c r="B36" s="15" t="s">
        <v>46</v>
      </c>
      <c r="C36" s="18"/>
      <c r="D36" s="19">
        <f>D37</f>
        <v>50000</v>
      </c>
      <c r="E36" s="19">
        <f>E37</f>
        <v>50000</v>
      </c>
    </row>
    <row r="37" spans="1:5" s="16" customFormat="1" ht="23.25" customHeight="1">
      <c r="A37" s="20" t="s">
        <v>45</v>
      </c>
      <c r="B37" s="18" t="s">
        <v>47</v>
      </c>
      <c r="C37" s="18"/>
      <c r="D37" s="21">
        <f t="shared" ref="D37:E39" si="5">D38</f>
        <v>50000</v>
      </c>
      <c r="E37" s="21">
        <f t="shared" si="5"/>
        <v>50000</v>
      </c>
    </row>
    <row r="38" spans="1:5" s="16" customFormat="1" ht="23.25" customHeight="1">
      <c r="A38" s="20" t="s">
        <v>25</v>
      </c>
      <c r="B38" s="18" t="s">
        <v>48</v>
      </c>
      <c r="C38" s="18"/>
      <c r="D38" s="21">
        <f t="shared" si="5"/>
        <v>50000</v>
      </c>
      <c r="E38" s="21">
        <f t="shared" si="5"/>
        <v>50000</v>
      </c>
    </row>
    <row r="39" spans="1:5" s="16" customFormat="1" ht="23.25" customHeight="1">
      <c r="A39" s="22" t="s">
        <v>5</v>
      </c>
      <c r="B39" s="18" t="s">
        <v>48</v>
      </c>
      <c r="C39" s="18">
        <v>200</v>
      </c>
      <c r="D39" s="21">
        <f t="shared" si="5"/>
        <v>50000</v>
      </c>
      <c r="E39" s="21">
        <f t="shared" si="5"/>
        <v>50000</v>
      </c>
    </row>
    <row r="40" spans="1:5" s="16" customFormat="1" ht="23.25" customHeight="1">
      <c r="A40" s="22" t="s">
        <v>6</v>
      </c>
      <c r="B40" s="18" t="s">
        <v>48</v>
      </c>
      <c r="C40" s="18">
        <v>240</v>
      </c>
      <c r="D40" s="21">
        <v>50000</v>
      </c>
      <c r="E40" s="21">
        <v>50000</v>
      </c>
    </row>
    <row r="41" spans="1:5" s="16" customFormat="1" ht="51.75" customHeight="1">
      <c r="A41" s="17" t="s">
        <v>61</v>
      </c>
      <c r="B41" s="15" t="s">
        <v>40</v>
      </c>
      <c r="C41" s="15"/>
      <c r="D41" s="19">
        <f>D42+D72</f>
        <v>20679180.850000001</v>
      </c>
      <c r="E41" s="19">
        <f>E42+E72</f>
        <v>18846376.600000001</v>
      </c>
    </row>
    <row r="42" spans="1:5" s="16" customFormat="1" ht="41.25" customHeight="1">
      <c r="A42" s="22" t="s">
        <v>41</v>
      </c>
      <c r="B42" s="18" t="s">
        <v>42</v>
      </c>
      <c r="C42" s="18"/>
      <c r="D42" s="21">
        <f>D43+D46+D49+D55+D58+D61+D65+D52</f>
        <v>19215804.850000001</v>
      </c>
      <c r="E42" s="21">
        <f>E43+E46+E49+E55+E58+E61+E65+E52</f>
        <v>17390960.600000001</v>
      </c>
    </row>
    <row r="43" spans="1:5" s="16" customFormat="1" ht="23.25" customHeight="1">
      <c r="A43" s="22" t="s">
        <v>15</v>
      </c>
      <c r="B43" s="18" t="s">
        <v>50</v>
      </c>
      <c r="C43" s="18"/>
      <c r="D43" s="21">
        <f>D45</f>
        <v>1599049.15</v>
      </c>
      <c r="E43" s="21">
        <f>E45</f>
        <v>1685644.15</v>
      </c>
    </row>
    <row r="44" spans="1:5" s="16" customFormat="1" ht="56.25" customHeight="1">
      <c r="A44" s="22" t="s">
        <v>7</v>
      </c>
      <c r="B44" s="18" t="s">
        <v>50</v>
      </c>
      <c r="C44" s="18">
        <v>100</v>
      </c>
      <c r="D44" s="21">
        <f>D45</f>
        <v>1599049.15</v>
      </c>
      <c r="E44" s="21">
        <f>E45</f>
        <v>1685644.15</v>
      </c>
    </row>
    <row r="45" spans="1:5" s="16" customFormat="1" ht="23.25" customHeight="1">
      <c r="A45" s="22" t="s">
        <v>8</v>
      </c>
      <c r="B45" s="18" t="s">
        <v>50</v>
      </c>
      <c r="C45" s="18">
        <v>120</v>
      </c>
      <c r="D45" s="21">
        <v>1599049.15</v>
      </c>
      <c r="E45" s="21">
        <v>1685644.15</v>
      </c>
    </row>
    <row r="46" spans="1:5" s="16" customFormat="1" ht="23.25" customHeight="1">
      <c r="A46" s="22" t="s">
        <v>16</v>
      </c>
      <c r="B46" s="18" t="s">
        <v>43</v>
      </c>
      <c r="C46" s="18"/>
      <c r="D46" s="21">
        <f>D48</f>
        <v>5304389.4000000004</v>
      </c>
      <c r="E46" s="21">
        <f>E48</f>
        <v>5304389.3899999997</v>
      </c>
    </row>
    <row r="47" spans="1:5" s="16" customFormat="1" ht="59.25" customHeight="1">
      <c r="A47" s="22" t="s">
        <v>7</v>
      </c>
      <c r="B47" s="18" t="s">
        <v>43</v>
      </c>
      <c r="C47" s="18">
        <v>100</v>
      </c>
      <c r="D47" s="21">
        <f>D48</f>
        <v>5304389.4000000004</v>
      </c>
      <c r="E47" s="21">
        <f>E48</f>
        <v>5304389.3899999997</v>
      </c>
    </row>
    <row r="48" spans="1:5" s="16" customFormat="1" ht="23.25" customHeight="1">
      <c r="A48" s="22" t="s">
        <v>8</v>
      </c>
      <c r="B48" s="18" t="s">
        <v>43</v>
      </c>
      <c r="C48" s="18">
        <v>120</v>
      </c>
      <c r="D48" s="21">
        <v>5304389.4000000004</v>
      </c>
      <c r="E48" s="21">
        <v>5304389.3899999997</v>
      </c>
    </row>
    <row r="49" spans="1:5" s="16" customFormat="1" ht="23.25" customHeight="1">
      <c r="A49" s="22" t="s">
        <v>18</v>
      </c>
      <c r="B49" s="18" t="s">
        <v>51</v>
      </c>
      <c r="C49" s="18"/>
      <c r="D49" s="21">
        <f>D51</f>
        <v>120000</v>
      </c>
      <c r="E49" s="21">
        <f>E51</f>
        <v>120000</v>
      </c>
    </row>
    <row r="50" spans="1:5" s="16" customFormat="1" ht="23.25" customHeight="1">
      <c r="A50" s="20" t="s">
        <v>19</v>
      </c>
      <c r="B50" s="18" t="s">
        <v>51</v>
      </c>
      <c r="C50" s="18">
        <v>300</v>
      </c>
      <c r="D50" s="21">
        <f>D51</f>
        <v>120000</v>
      </c>
      <c r="E50" s="21">
        <f>E51</f>
        <v>120000</v>
      </c>
    </row>
    <row r="51" spans="1:5" s="16" customFormat="1" ht="23.25" customHeight="1">
      <c r="A51" s="20" t="s">
        <v>57</v>
      </c>
      <c r="B51" s="18" t="s">
        <v>51</v>
      </c>
      <c r="C51" s="18">
        <v>310</v>
      </c>
      <c r="D51" s="21">
        <v>120000</v>
      </c>
      <c r="E51" s="21">
        <v>120000</v>
      </c>
    </row>
    <row r="52" spans="1:5" s="16" customFormat="1" ht="23.25" customHeight="1">
      <c r="A52" s="22" t="s">
        <v>52</v>
      </c>
      <c r="B52" s="18" t="s">
        <v>53</v>
      </c>
      <c r="C52" s="18"/>
      <c r="D52" s="21">
        <f>D54</f>
        <v>280000</v>
      </c>
      <c r="E52" s="21">
        <f>E54</f>
        <v>500000</v>
      </c>
    </row>
    <row r="53" spans="1:5" s="16" customFormat="1" ht="23.25" customHeight="1">
      <c r="A53" s="20" t="s">
        <v>12</v>
      </c>
      <c r="B53" s="18" t="s">
        <v>53</v>
      </c>
      <c r="C53" s="18">
        <v>800</v>
      </c>
      <c r="D53" s="21">
        <f>D54</f>
        <v>280000</v>
      </c>
      <c r="E53" s="21">
        <f>E54</f>
        <v>500000</v>
      </c>
    </row>
    <row r="54" spans="1:5" s="16" customFormat="1" ht="23.25" customHeight="1">
      <c r="A54" s="20" t="s">
        <v>13</v>
      </c>
      <c r="B54" s="18" t="s">
        <v>53</v>
      </c>
      <c r="C54" s="18">
        <v>870</v>
      </c>
      <c r="D54" s="21">
        <v>280000</v>
      </c>
      <c r="E54" s="21">
        <v>500000</v>
      </c>
    </row>
    <row r="55" spans="1:5" s="16" customFormat="1" ht="51" customHeight="1">
      <c r="A55" s="25" t="s">
        <v>58</v>
      </c>
      <c r="B55" s="18" t="s">
        <v>54</v>
      </c>
      <c r="C55" s="18"/>
      <c r="D55" s="21">
        <f t="shared" ref="D55:E56" si="6">D56</f>
        <v>12100</v>
      </c>
      <c r="E55" s="21">
        <f t="shared" si="6"/>
        <v>8800</v>
      </c>
    </row>
    <row r="56" spans="1:5" s="16" customFormat="1" ht="23.25" customHeight="1">
      <c r="A56" s="20" t="s">
        <v>5</v>
      </c>
      <c r="B56" s="18" t="s">
        <v>54</v>
      </c>
      <c r="C56" s="18">
        <v>200</v>
      </c>
      <c r="D56" s="21">
        <f t="shared" si="6"/>
        <v>12100</v>
      </c>
      <c r="E56" s="21">
        <f t="shared" si="6"/>
        <v>8800</v>
      </c>
    </row>
    <row r="57" spans="1:5" s="16" customFormat="1" ht="23.25" customHeight="1">
      <c r="A57" s="20" t="s">
        <v>6</v>
      </c>
      <c r="B57" s="18" t="s">
        <v>54</v>
      </c>
      <c r="C57" s="18">
        <v>240</v>
      </c>
      <c r="D57" s="21">
        <v>12100</v>
      </c>
      <c r="E57" s="21">
        <v>8800</v>
      </c>
    </row>
    <row r="58" spans="1:5" s="16" customFormat="1" ht="23.25" customHeight="1">
      <c r="A58" s="20" t="s">
        <v>37</v>
      </c>
      <c r="B58" s="18" t="s">
        <v>55</v>
      </c>
      <c r="C58" s="18"/>
      <c r="D58" s="21">
        <f>D59</f>
        <v>819000</v>
      </c>
      <c r="E58" s="21">
        <f>E59</f>
        <v>819000</v>
      </c>
    </row>
    <row r="59" spans="1:5" s="16" customFormat="1" ht="23.25" customHeight="1">
      <c r="A59" s="22" t="s">
        <v>5</v>
      </c>
      <c r="B59" s="18" t="s">
        <v>55</v>
      </c>
      <c r="C59" s="18">
        <v>200</v>
      </c>
      <c r="D59" s="23">
        <f>D60</f>
        <v>819000</v>
      </c>
      <c r="E59" s="23">
        <f>E60</f>
        <v>819000</v>
      </c>
    </row>
    <row r="60" spans="1:5" s="16" customFormat="1" ht="23.25" customHeight="1">
      <c r="A60" s="22" t="s">
        <v>6</v>
      </c>
      <c r="B60" s="18" t="s">
        <v>55</v>
      </c>
      <c r="C60" s="18">
        <v>240</v>
      </c>
      <c r="D60" s="23">
        <v>819000</v>
      </c>
      <c r="E60" s="23">
        <v>819000</v>
      </c>
    </row>
    <row r="61" spans="1:5" s="16" customFormat="1" ht="62.25" customHeight="1">
      <c r="A61" s="20" t="s">
        <v>73</v>
      </c>
      <c r="B61" s="18" t="s">
        <v>74</v>
      </c>
      <c r="C61" s="18"/>
      <c r="D61" s="21">
        <f t="shared" ref="D61:E61" si="7">D62</f>
        <v>876000</v>
      </c>
      <c r="E61" s="21">
        <f t="shared" si="7"/>
        <v>359000</v>
      </c>
    </row>
    <row r="62" spans="1:5" s="16" customFormat="1" ht="54" customHeight="1">
      <c r="A62" s="22" t="s">
        <v>7</v>
      </c>
      <c r="B62" s="18" t="s">
        <v>74</v>
      </c>
      <c r="C62" s="18">
        <v>100</v>
      </c>
      <c r="D62" s="23">
        <f>D63+D64</f>
        <v>876000</v>
      </c>
      <c r="E62" s="23">
        <f>E63+E64</f>
        <v>359000</v>
      </c>
    </row>
    <row r="63" spans="1:5" s="16" customFormat="1" ht="23.25" customHeight="1">
      <c r="A63" s="26" t="s">
        <v>17</v>
      </c>
      <c r="B63" s="18" t="s">
        <v>74</v>
      </c>
      <c r="C63" s="18">
        <v>110</v>
      </c>
      <c r="D63" s="23">
        <v>581788.61</v>
      </c>
      <c r="E63" s="23">
        <v>311984</v>
      </c>
    </row>
    <row r="64" spans="1:5" s="16" customFormat="1" ht="23.25" customHeight="1">
      <c r="A64" s="22" t="s">
        <v>8</v>
      </c>
      <c r="B64" s="18" t="s">
        <v>74</v>
      </c>
      <c r="C64" s="18">
        <v>120</v>
      </c>
      <c r="D64" s="23">
        <v>294211.39</v>
      </c>
      <c r="E64" s="23">
        <v>47016</v>
      </c>
    </row>
    <row r="65" spans="1:5" s="16" customFormat="1" ht="23.25" customHeight="1">
      <c r="A65" s="22" t="s">
        <v>25</v>
      </c>
      <c r="B65" s="18" t="s">
        <v>44</v>
      </c>
      <c r="C65" s="18"/>
      <c r="D65" s="21">
        <f>D66+D68+D70</f>
        <v>10205266.300000001</v>
      </c>
      <c r="E65" s="21">
        <f>E66+E68+E70</f>
        <v>8594127.0600000005</v>
      </c>
    </row>
    <row r="66" spans="1:5" s="16" customFormat="1" ht="60" customHeight="1">
      <c r="A66" s="22" t="s">
        <v>7</v>
      </c>
      <c r="B66" s="18" t="s">
        <v>44</v>
      </c>
      <c r="C66" s="18">
        <v>100</v>
      </c>
      <c r="D66" s="21">
        <f>D67</f>
        <v>7970873</v>
      </c>
      <c r="E66" s="21">
        <f>E67</f>
        <v>8000964.7400000002</v>
      </c>
    </row>
    <row r="67" spans="1:5" s="16" customFormat="1" ht="23.25" customHeight="1">
      <c r="A67" s="26" t="s">
        <v>17</v>
      </c>
      <c r="B67" s="18" t="s">
        <v>44</v>
      </c>
      <c r="C67" s="18">
        <v>110</v>
      </c>
      <c r="D67" s="21">
        <v>7970873</v>
      </c>
      <c r="E67" s="21">
        <v>8000964.7400000002</v>
      </c>
    </row>
    <row r="68" spans="1:5" s="16" customFormat="1" ht="23.25" customHeight="1">
      <c r="A68" s="20" t="s">
        <v>5</v>
      </c>
      <c r="B68" s="18" t="s">
        <v>44</v>
      </c>
      <c r="C68" s="18">
        <v>200</v>
      </c>
      <c r="D68" s="21">
        <f>D69</f>
        <v>2175393.2999999998</v>
      </c>
      <c r="E68" s="21">
        <f>E69</f>
        <v>578162.31999999995</v>
      </c>
    </row>
    <row r="69" spans="1:5" s="16" customFormat="1" ht="47.25" customHeight="1">
      <c r="A69" s="20" t="s">
        <v>6</v>
      </c>
      <c r="B69" s="18" t="s">
        <v>44</v>
      </c>
      <c r="C69" s="18">
        <v>240</v>
      </c>
      <c r="D69" s="21">
        <v>2175393.2999999998</v>
      </c>
      <c r="E69" s="21">
        <v>578162.31999999995</v>
      </c>
    </row>
    <row r="70" spans="1:5" s="16" customFormat="1" ht="23.25" customHeight="1">
      <c r="A70" s="20" t="s">
        <v>12</v>
      </c>
      <c r="B70" s="18" t="s">
        <v>44</v>
      </c>
      <c r="C70" s="18">
        <v>800</v>
      </c>
      <c r="D70" s="21">
        <f>D71</f>
        <v>59000</v>
      </c>
      <c r="E70" s="21">
        <f>E71</f>
        <v>15000</v>
      </c>
    </row>
    <row r="71" spans="1:5" s="16" customFormat="1" ht="36" customHeight="1">
      <c r="A71" s="20" t="s">
        <v>85</v>
      </c>
      <c r="B71" s="18" t="s">
        <v>44</v>
      </c>
      <c r="C71" s="18">
        <v>850</v>
      </c>
      <c r="D71" s="21">
        <v>59000</v>
      </c>
      <c r="E71" s="21">
        <v>15000</v>
      </c>
    </row>
    <row r="72" spans="1:5" s="16" customFormat="1" ht="48.75" customHeight="1">
      <c r="A72" s="22" t="s">
        <v>75</v>
      </c>
      <c r="B72" s="18" t="s">
        <v>76</v>
      </c>
      <c r="C72" s="18"/>
      <c r="D72" s="21">
        <f>D73+D76</f>
        <v>1463376</v>
      </c>
      <c r="E72" s="21">
        <f>E73+E76</f>
        <v>1455416</v>
      </c>
    </row>
    <row r="73" spans="1:5" s="16" customFormat="1" ht="54.75" customHeight="1">
      <c r="A73" s="22" t="s">
        <v>77</v>
      </c>
      <c r="B73" s="18" t="s">
        <v>78</v>
      </c>
      <c r="C73" s="18"/>
      <c r="D73" s="21">
        <f>D75</f>
        <v>1455416</v>
      </c>
      <c r="E73" s="21">
        <f>E75</f>
        <v>1455416</v>
      </c>
    </row>
    <row r="74" spans="1:5" s="16" customFormat="1" ht="23.25" customHeight="1">
      <c r="A74" s="22" t="s">
        <v>79</v>
      </c>
      <c r="B74" s="18" t="s">
        <v>78</v>
      </c>
      <c r="C74" s="18">
        <v>500</v>
      </c>
      <c r="D74" s="21">
        <f>D75</f>
        <v>1455416</v>
      </c>
      <c r="E74" s="21">
        <f>E75</f>
        <v>1455416</v>
      </c>
    </row>
    <row r="75" spans="1:5" s="16" customFormat="1" ht="23.25" customHeight="1">
      <c r="A75" s="27" t="s">
        <v>80</v>
      </c>
      <c r="B75" s="18" t="s">
        <v>78</v>
      </c>
      <c r="C75" s="18">
        <v>540</v>
      </c>
      <c r="D75" s="21">
        <v>1455416</v>
      </c>
      <c r="E75" s="21">
        <v>1455416</v>
      </c>
    </row>
    <row r="76" spans="1:5" s="16" customFormat="1" ht="57" customHeight="1">
      <c r="A76" s="20" t="s">
        <v>81</v>
      </c>
      <c r="B76" s="18" t="s">
        <v>82</v>
      </c>
      <c r="C76" s="18"/>
      <c r="D76" s="21">
        <f t="shared" ref="D76:E77" si="8">D77</f>
        <v>7960</v>
      </c>
      <c r="E76" s="21">
        <f t="shared" si="8"/>
        <v>0</v>
      </c>
    </row>
    <row r="77" spans="1:5" s="16" customFormat="1" ht="23.25" customHeight="1">
      <c r="A77" s="20" t="s">
        <v>79</v>
      </c>
      <c r="B77" s="18" t="s">
        <v>82</v>
      </c>
      <c r="C77" s="18">
        <v>500</v>
      </c>
      <c r="D77" s="21">
        <f t="shared" si="8"/>
        <v>7960</v>
      </c>
      <c r="E77" s="21">
        <f t="shared" si="8"/>
        <v>0</v>
      </c>
    </row>
    <row r="78" spans="1:5" s="16" customFormat="1" ht="23.25" customHeight="1">
      <c r="A78" s="20" t="s">
        <v>80</v>
      </c>
      <c r="B78" s="18" t="s">
        <v>82</v>
      </c>
      <c r="C78" s="18">
        <v>540</v>
      </c>
      <c r="D78" s="21">
        <v>7960</v>
      </c>
      <c r="E78" s="21">
        <v>0</v>
      </c>
    </row>
    <row r="79" spans="1:5" s="16" customFormat="1" ht="23.25" customHeight="1">
      <c r="A79" s="17" t="s">
        <v>9</v>
      </c>
      <c r="B79" s="18"/>
      <c r="C79" s="18"/>
      <c r="D79" s="19">
        <f>D14+D23+D32+D36+D41</f>
        <v>24474019.150000002</v>
      </c>
      <c r="E79" s="19">
        <f>E14+E23+E32+E36+E41</f>
        <v>22642923.400000002</v>
      </c>
    </row>
    <row r="80" spans="1:5" s="16" customFormat="1" ht="23.25" customHeight="1">
      <c r="A80" s="17" t="s">
        <v>86</v>
      </c>
      <c r="B80" s="15" t="s">
        <v>10</v>
      </c>
      <c r="C80" s="15"/>
      <c r="D80" s="19">
        <f>D81+D84+D87</f>
        <v>502200</v>
      </c>
      <c r="E80" s="19">
        <f>E81+E84+E87</f>
        <v>513600</v>
      </c>
    </row>
    <row r="81" spans="1:5" s="16" customFormat="1" ht="23.25" customHeight="1">
      <c r="A81" s="28" t="s">
        <v>59</v>
      </c>
      <c r="B81" s="15" t="s">
        <v>11</v>
      </c>
      <c r="C81" s="15"/>
      <c r="D81" s="19">
        <f t="shared" ref="D81:E82" si="9">D82</f>
        <v>91000</v>
      </c>
      <c r="E81" s="19">
        <f t="shared" si="9"/>
        <v>91000</v>
      </c>
    </row>
    <row r="82" spans="1:5" s="16" customFormat="1" ht="23.25" customHeight="1">
      <c r="A82" s="26" t="s">
        <v>12</v>
      </c>
      <c r="B82" s="18" t="s">
        <v>11</v>
      </c>
      <c r="C82" s="18">
        <v>800</v>
      </c>
      <c r="D82" s="21">
        <f t="shared" si="9"/>
        <v>91000</v>
      </c>
      <c r="E82" s="21">
        <f t="shared" si="9"/>
        <v>91000</v>
      </c>
    </row>
    <row r="83" spans="1:5" s="16" customFormat="1" ht="23.25" customHeight="1">
      <c r="A83" s="26" t="s">
        <v>13</v>
      </c>
      <c r="B83" s="18" t="s">
        <v>11</v>
      </c>
      <c r="C83" s="18">
        <v>870</v>
      </c>
      <c r="D83" s="21">
        <v>91000</v>
      </c>
      <c r="E83" s="21">
        <v>91000</v>
      </c>
    </row>
    <row r="84" spans="1:5" s="16" customFormat="1" ht="45" customHeight="1">
      <c r="A84" s="28" t="s">
        <v>62</v>
      </c>
      <c r="B84" s="15" t="s">
        <v>14</v>
      </c>
      <c r="C84" s="15"/>
      <c r="D84" s="19">
        <f t="shared" ref="D84:E88" si="10">D85</f>
        <v>311200</v>
      </c>
      <c r="E84" s="19">
        <f t="shared" si="10"/>
        <v>322600</v>
      </c>
    </row>
    <row r="85" spans="1:5" s="16" customFormat="1" ht="48" customHeight="1">
      <c r="A85" s="22" t="s">
        <v>7</v>
      </c>
      <c r="B85" s="18" t="s">
        <v>14</v>
      </c>
      <c r="C85" s="18">
        <v>100</v>
      </c>
      <c r="D85" s="21">
        <f t="shared" si="10"/>
        <v>311200</v>
      </c>
      <c r="E85" s="21">
        <f t="shared" si="10"/>
        <v>322600</v>
      </c>
    </row>
    <row r="86" spans="1:5" s="16" customFormat="1" ht="23.25" customHeight="1">
      <c r="A86" s="26" t="s">
        <v>8</v>
      </c>
      <c r="B86" s="18" t="s">
        <v>14</v>
      </c>
      <c r="C86" s="18">
        <v>120</v>
      </c>
      <c r="D86" s="21">
        <v>311200</v>
      </c>
      <c r="E86" s="21">
        <v>322600</v>
      </c>
    </row>
    <row r="87" spans="1:5" s="16" customFormat="1" ht="45" customHeight="1">
      <c r="A87" s="28" t="s">
        <v>88</v>
      </c>
      <c r="B87" s="15" t="s">
        <v>89</v>
      </c>
      <c r="C87" s="15"/>
      <c r="D87" s="19">
        <f t="shared" si="10"/>
        <v>100000</v>
      </c>
      <c r="E87" s="19">
        <f t="shared" si="10"/>
        <v>100000</v>
      </c>
    </row>
    <row r="88" spans="1:5" s="16" customFormat="1" ht="48" customHeight="1">
      <c r="A88" s="22" t="s">
        <v>7</v>
      </c>
      <c r="B88" s="18" t="s">
        <v>89</v>
      </c>
      <c r="C88" s="18">
        <v>100</v>
      </c>
      <c r="D88" s="21">
        <f t="shared" si="10"/>
        <v>100000</v>
      </c>
      <c r="E88" s="21">
        <f t="shared" si="10"/>
        <v>100000</v>
      </c>
    </row>
    <row r="89" spans="1:5" s="16" customFormat="1" ht="23.25" customHeight="1">
      <c r="A89" s="26" t="s">
        <v>17</v>
      </c>
      <c r="B89" s="18" t="s">
        <v>89</v>
      </c>
      <c r="C89" s="18">
        <v>120</v>
      </c>
      <c r="D89" s="21">
        <v>100000</v>
      </c>
      <c r="E89" s="21">
        <v>100000</v>
      </c>
    </row>
    <row r="90" spans="1:5" s="16" customFormat="1" ht="23.25" customHeight="1">
      <c r="A90" s="28" t="s">
        <v>20</v>
      </c>
      <c r="B90" s="18"/>
      <c r="C90" s="18"/>
      <c r="D90" s="19">
        <f>D79+D80</f>
        <v>24976219.150000002</v>
      </c>
      <c r="E90" s="19">
        <f>E79+E80</f>
        <v>23156523.400000002</v>
      </c>
    </row>
    <row r="91" spans="1:5" s="16" customFormat="1" ht="23.25" customHeight="1">
      <c r="A91" s="17" t="s">
        <v>21</v>
      </c>
      <c r="B91" s="15"/>
      <c r="C91" s="15"/>
      <c r="D91" s="19">
        <v>0</v>
      </c>
      <c r="E91" s="19">
        <v>0</v>
      </c>
    </row>
  </sheetData>
  <mergeCells count="4">
    <mergeCell ref="A10:E10"/>
    <mergeCell ref="A9:E9"/>
    <mergeCell ref="A8:E8"/>
    <mergeCell ref="A7:E7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2023-09-29T04:31:58Z</cp:lastPrinted>
  <dcterms:created xsi:type="dcterms:W3CDTF">2016-02-05T07:33:05Z</dcterms:created>
  <dcterms:modified xsi:type="dcterms:W3CDTF">2023-09-29T04:32:33Z</dcterms:modified>
</cp:coreProperties>
</file>