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5570" windowHeight="11820"/>
  </bookViews>
  <sheets>
    <sheet name="Лист1" sheetId="1" r:id="rId1"/>
  </sheets>
  <definedNames>
    <definedName name="_xlnm.Print_Area" localSheetId="0">Лист1!$A$1:$I$43</definedName>
  </definedNames>
  <calcPr calcId="124519"/>
</workbook>
</file>

<file path=xl/calcChain.xml><?xml version="1.0" encoding="utf-8"?>
<calcChain xmlns="http://schemas.openxmlformats.org/spreadsheetml/2006/main">
  <c r="I43" i="1"/>
  <c r="H43"/>
  <c r="I24"/>
  <c r="H24"/>
  <c r="G24"/>
  <c r="I21"/>
  <c r="H21"/>
  <c r="G21"/>
  <c r="I10" l="1"/>
  <c r="H10"/>
  <c r="G10"/>
  <c r="I14" l="1"/>
  <c r="H14"/>
  <c r="G14"/>
  <c r="I17" l="1"/>
  <c r="H17"/>
  <c r="G17"/>
  <c r="G43" l="1"/>
</calcChain>
</file>

<file path=xl/sharedStrings.xml><?xml version="1.0" encoding="utf-8"?>
<sst xmlns="http://schemas.openxmlformats.org/spreadsheetml/2006/main" count="97" uniqueCount="69">
  <si>
    <t xml:space="preserve">сельского поселения Лемпино                                                 </t>
  </si>
  <si>
    <t>Наименование программы</t>
  </si>
  <si>
    <t>Наименование подпрограммы</t>
  </si>
  <si>
    <t>Бюджет</t>
  </si>
  <si>
    <t>Вед.</t>
  </si>
  <si>
    <t>Рз / Пз</t>
  </si>
  <si>
    <t>целевая статья</t>
  </si>
  <si>
    <t>Местный бюджет</t>
  </si>
  <si>
    <t>Всего</t>
  </si>
  <si>
    <t>03.0.00.00000</t>
  </si>
  <si>
    <t>Окружной бюджет</t>
  </si>
  <si>
    <t>03.1.01.82300</t>
  </si>
  <si>
    <t>Местный бюджет (софинансирование)</t>
  </si>
  <si>
    <t>03.1.01.S2300</t>
  </si>
  <si>
    <t>01.0.00.00000</t>
  </si>
  <si>
    <t>01.0.02.20902</t>
  </si>
  <si>
    <t>05.0.01.99990</t>
  </si>
  <si>
    <t>ВСЕГО</t>
  </si>
  <si>
    <t xml:space="preserve">
</t>
  </si>
  <si>
    <t>0113</t>
  </si>
  <si>
    <t>0314</t>
  </si>
  <si>
    <t>0409</t>
  </si>
  <si>
    <t>0503</t>
  </si>
  <si>
    <t>Бюджет района</t>
  </si>
  <si>
    <t>01.0.01.20901</t>
  </si>
  <si>
    <t>05.0.00.00000</t>
  </si>
  <si>
    <t>0501</t>
  </si>
  <si>
    <t>08.0.00.00000</t>
  </si>
  <si>
    <t>08.0.01.99990</t>
  </si>
  <si>
    <t>0104</t>
  </si>
  <si>
    <t>10.0.00.00000</t>
  </si>
  <si>
    <t>10.0.01.02040</t>
  </si>
  <si>
    <t>0102</t>
  </si>
  <si>
    <t>10.0.01.02030</t>
  </si>
  <si>
    <t>1403</t>
  </si>
  <si>
    <t>10.0.01.99990</t>
  </si>
  <si>
    <t>10.0.01.09900</t>
  </si>
  <si>
    <t>1001</t>
  </si>
  <si>
    <t>10.0.01.04910</t>
  </si>
  <si>
    <t>0410</t>
  </si>
  <si>
    <t>10.0.01.03300</t>
  </si>
  <si>
    <t>руб.</t>
  </si>
  <si>
    <t>2023 год</t>
  </si>
  <si>
    <t>05.0.01.89651</t>
  </si>
  <si>
    <t>05.0.01.20651</t>
  </si>
  <si>
    <t>0405</t>
  </si>
  <si>
    <t>10.0.01.84200</t>
  </si>
  <si>
    <t>0605</t>
  </si>
  <si>
    <t>10.0.01.89002</t>
  </si>
  <si>
    <t>2024 год</t>
  </si>
  <si>
    <t>Муниципальная программа "Повышение эффективности бюджетных расходов сельского поселения Лемпино на 2022-2026 годы"</t>
  </si>
  <si>
    <t>Муниципальная программа "Управление и распоряжение муниципальным имуществом сельского поселения Лемпино на 2022-2026 годы"</t>
  </si>
  <si>
    <t>Муниципальная программа "Благоустройство территории муниципального образования сельское поселение Лемпино на 2022-2026 годы"</t>
  </si>
  <si>
    <t>Муниципальная программа "Обеспечение прав и законных интересов населения сельского поселения Лемпино  на 2021-2025 годы"</t>
  </si>
  <si>
    <t>Подпрограмма "Профилактика правонарушений"</t>
  </si>
  <si>
    <t>Муниципальная программа "Развитие транспортной системы сельского поселения Лемпино на период 2021-2025 годы"</t>
  </si>
  <si>
    <t>10.0.05.89020</t>
  </si>
  <si>
    <t>10.0.05.89021</t>
  </si>
  <si>
    <t>Объем бюджетных ассигнований на реализацию муниципальных программ 
муниципального образования сельского поселения Лемпино 
на 2023 - 2025 годы</t>
  </si>
  <si>
    <t>2025 год</t>
  </si>
  <si>
    <t>10.0.01.89005</t>
  </si>
  <si>
    <t>к  решению Совета депутатов</t>
  </si>
  <si>
    <t>01.0.02.89011</t>
  </si>
  <si>
    <t>10.0.04.20904</t>
  </si>
  <si>
    <t>08.0.02.99990</t>
  </si>
  <si>
    <t>10.0.01.89008</t>
  </si>
  <si>
    <t>10.0.01.89015</t>
  </si>
  <si>
    <t>Приложение  7</t>
  </si>
  <si>
    <t>от 28.09.2023  №9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</si>
</sst>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abSelected="1" zoomScale="120" zoomScaleNormal="120" workbookViewId="0">
      <selection activeCell="B10" sqref="B10:B13"/>
    </sheetView>
  </sheetViews>
  <sheetFormatPr defaultColWidth="9.140625" defaultRowHeight="15"/>
  <cols>
    <col min="1" max="1" width="43.140625" style="1" customWidth="1"/>
    <col min="2" max="2" width="23" style="1" customWidth="1"/>
    <col min="3" max="3" width="22.5703125" style="1" customWidth="1"/>
    <col min="4" max="5" width="9.140625" style="1"/>
    <col min="6" max="6" width="18.5703125" style="1" customWidth="1"/>
    <col min="7" max="7" width="15.85546875" style="1" customWidth="1"/>
    <col min="8" max="8" width="16.5703125" style="1" customWidth="1"/>
    <col min="9" max="9" width="17.140625" style="1" customWidth="1"/>
    <col min="10" max="16384" width="9.140625" style="1"/>
  </cols>
  <sheetData>
    <row r="1" spans="1:14" ht="15.75">
      <c r="F1" s="4"/>
      <c r="G1" s="4" t="s">
        <v>67</v>
      </c>
      <c r="H1" s="4"/>
      <c r="I1" s="4"/>
    </row>
    <row r="2" spans="1:14" ht="15.75">
      <c r="F2" s="4"/>
      <c r="G2" s="4" t="s">
        <v>61</v>
      </c>
      <c r="H2" s="4"/>
      <c r="I2" s="4"/>
    </row>
    <row r="3" spans="1:14" ht="15.75">
      <c r="F3" s="4"/>
      <c r="G3" s="4" t="s">
        <v>0</v>
      </c>
      <c r="H3" s="4"/>
      <c r="I3" s="4"/>
    </row>
    <row r="4" spans="1:14" ht="27.75" customHeight="1">
      <c r="F4" s="4"/>
      <c r="G4" s="5" t="s">
        <v>68</v>
      </c>
      <c r="H4" s="5"/>
      <c r="I4" s="5"/>
    </row>
    <row r="5" spans="1:14" ht="63.75" customHeight="1">
      <c r="A5" s="25" t="s">
        <v>58</v>
      </c>
      <c r="B5" s="26"/>
      <c r="C5" s="26"/>
      <c r="D5" s="26"/>
      <c r="E5" s="26"/>
      <c r="F5" s="26"/>
      <c r="G5" s="26"/>
      <c r="H5" s="26"/>
      <c r="I5" s="26"/>
    </row>
    <row r="6" spans="1:14" ht="21" customHeight="1">
      <c r="A6" s="2" t="s">
        <v>18</v>
      </c>
      <c r="B6" s="3"/>
      <c r="C6" s="3"/>
      <c r="D6" s="3"/>
      <c r="E6" s="3"/>
      <c r="F6" s="3"/>
      <c r="G6" s="3"/>
      <c r="H6" s="3"/>
      <c r="I6" s="6" t="s">
        <v>41</v>
      </c>
      <c r="J6" s="3"/>
      <c r="K6" s="3"/>
      <c r="L6" s="3"/>
      <c r="M6" s="3"/>
      <c r="N6" s="3"/>
    </row>
    <row r="7" spans="1:14" s="7" customFormat="1" ht="35.25" customHeight="1">
      <c r="A7" s="22" t="s">
        <v>1</v>
      </c>
      <c r="B7" s="22" t="s">
        <v>2</v>
      </c>
      <c r="C7" s="22" t="s">
        <v>3</v>
      </c>
      <c r="D7" s="22" t="s">
        <v>4</v>
      </c>
      <c r="E7" s="22" t="s">
        <v>5</v>
      </c>
      <c r="F7" s="22" t="s">
        <v>6</v>
      </c>
      <c r="G7" s="22" t="s">
        <v>42</v>
      </c>
      <c r="H7" s="22" t="s">
        <v>49</v>
      </c>
      <c r="I7" s="22" t="s">
        <v>59</v>
      </c>
    </row>
    <row r="8" spans="1:14" s="7" customFormat="1" ht="16.5">
      <c r="A8" s="22"/>
      <c r="B8" s="22"/>
      <c r="C8" s="22"/>
      <c r="D8" s="22"/>
      <c r="E8" s="22"/>
      <c r="F8" s="22"/>
      <c r="G8" s="22"/>
      <c r="H8" s="22"/>
      <c r="I8" s="22"/>
    </row>
    <row r="9" spans="1:14" s="7" customFormat="1" ht="16.5">
      <c r="A9" s="8">
        <v>1</v>
      </c>
      <c r="B9" s="9">
        <v>2</v>
      </c>
      <c r="C9" s="9">
        <v>3</v>
      </c>
      <c r="D9" s="9">
        <v>4</v>
      </c>
      <c r="E9" s="8">
        <v>5</v>
      </c>
      <c r="F9" s="10">
        <v>6</v>
      </c>
      <c r="G9" s="8">
        <v>7</v>
      </c>
      <c r="H9" s="8">
        <v>8</v>
      </c>
      <c r="I9" s="8">
        <v>9</v>
      </c>
    </row>
    <row r="10" spans="1:14" s="7" customFormat="1" ht="35.25" customHeight="1">
      <c r="A10" s="32" t="s">
        <v>55</v>
      </c>
      <c r="B10" s="24"/>
      <c r="C10" s="11" t="s">
        <v>8</v>
      </c>
      <c r="D10" s="22">
        <v>650</v>
      </c>
      <c r="E10" s="23" t="s">
        <v>21</v>
      </c>
      <c r="F10" s="12" t="s">
        <v>14</v>
      </c>
      <c r="G10" s="13">
        <f>G11+G12+G13</f>
        <v>4979552.5</v>
      </c>
      <c r="H10" s="13">
        <f t="shared" ref="H10:I10" si="0">H11+H12+H13</f>
        <v>3022100</v>
      </c>
      <c r="I10" s="13">
        <f t="shared" si="0"/>
        <v>3023800</v>
      </c>
    </row>
    <row r="11" spans="1:14" s="7" customFormat="1" ht="16.5">
      <c r="A11" s="32"/>
      <c r="B11" s="24"/>
      <c r="C11" s="9" t="s">
        <v>7</v>
      </c>
      <c r="D11" s="22"/>
      <c r="E11" s="23"/>
      <c r="F11" s="10" t="s">
        <v>24</v>
      </c>
      <c r="G11" s="14">
        <v>492200</v>
      </c>
      <c r="H11" s="14">
        <v>2660000</v>
      </c>
      <c r="I11" s="14">
        <v>2661700</v>
      </c>
    </row>
    <row r="12" spans="1:14" s="7" customFormat="1" ht="16.5">
      <c r="A12" s="32"/>
      <c r="B12" s="24"/>
      <c r="C12" s="19" t="s">
        <v>7</v>
      </c>
      <c r="D12" s="22"/>
      <c r="E12" s="23"/>
      <c r="F12" s="10" t="s">
        <v>15</v>
      </c>
      <c r="G12" s="14">
        <v>2257352.5</v>
      </c>
      <c r="H12" s="14">
        <v>362100</v>
      </c>
      <c r="I12" s="14">
        <v>362100</v>
      </c>
    </row>
    <row r="13" spans="1:14" s="7" customFormat="1" ht="16.5">
      <c r="A13" s="32"/>
      <c r="B13" s="24"/>
      <c r="C13" s="19" t="s">
        <v>23</v>
      </c>
      <c r="D13" s="22"/>
      <c r="E13" s="23"/>
      <c r="F13" s="10" t="s">
        <v>62</v>
      </c>
      <c r="G13" s="14">
        <v>2230000</v>
      </c>
      <c r="H13" s="14">
        <v>0</v>
      </c>
      <c r="I13" s="14">
        <v>0</v>
      </c>
    </row>
    <row r="14" spans="1:14" s="7" customFormat="1" ht="27.75" customHeight="1">
      <c r="A14" s="27" t="s">
        <v>53</v>
      </c>
      <c r="B14" s="9"/>
      <c r="C14" s="11" t="s">
        <v>8</v>
      </c>
      <c r="D14" s="22">
        <v>650</v>
      </c>
      <c r="E14" s="23" t="s">
        <v>20</v>
      </c>
      <c r="F14" s="12" t="s">
        <v>9</v>
      </c>
      <c r="G14" s="13">
        <f>G15+G16</f>
        <v>6442.56</v>
      </c>
      <c r="H14" s="13">
        <f t="shared" ref="H14:I14" si="1">H15+H16</f>
        <v>6438.3</v>
      </c>
      <c r="I14" s="13">
        <f t="shared" si="1"/>
        <v>6446.8</v>
      </c>
    </row>
    <row r="15" spans="1:14" s="7" customFormat="1" ht="30" customHeight="1">
      <c r="A15" s="27"/>
      <c r="B15" s="24" t="s">
        <v>54</v>
      </c>
      <c r="C15" s="9" t="s">
        <v>10</v>
      </c>
      <c r="D15" s="22"/>
      <c r="E15" s="23"/>
      <c r="F15" s="10" t="s">
        <v>11</v>
      </c>
      <c r="G15" s="14">
        <v>3221.28</v>
      </c>
      <c r="H15" s="14">
        <v>3219.15</v>
      </c>
      <c r="I15" s="14">
        <v>3223.4</v>
      </c>
    </row>
    <row r="16" spans="1:14" s="7" customFormat="1" ht="54.75" customHeight="1">
      <c r="A16" s="27"/>
      <c r="B16" s="24"/>
      <c r="C16" s="9" t="s">
        <v>12</v>
      </c>
      <c r="D16" s="22"/>
      <c r="E16" s="23"/>
      <c r="F16" s="10" t="s">
        <v>13</v>
      </c>
      <c r="G16" s="14">
        <v>3221.28</v>
      </c>
      <c r="H16" s="14">
        <v>3219.15</v>
      </c>
      <c r="I16" s="14">
        <v>3223.4</v>
      </c>
    </row>
    <row r="17" spans="1:9" s="7" customFormat="1" ht="31.5" customHeight="1">
      <c r="A17" s="27" t="s">
        <v>52</v>
      </c>
      <c r="B17" s="24"/>
      <c r="C17" s="11" t="s">
        <v>8</v>
      </c>
      <c r="D17" s="22">
        <v>650</v>
      </c>
      <c r="E17" s="23" t="s">
        <v>22</v>
      </c>
      <c r="F17" s="12" t="s">
        <v>25</v>
      </c>
      <c r="G17" s="13">
        <f>G18+G19+G20</f>
        <v>1658702.6400000001</v>
      </c>
      <c r="H17" s="13">
        <f t="shared" ref="H17:I17" si="2">H18+H19+H20</f>
        <v>716300</v>
      </c>
      <c r="I17" s="13">
        <f t="shared" si="2"/>
        <v>716300</v>
      </c>
    </row>
    <row r="18" spans="1:9" s="7" customFormat="1" ht="25.5" customHeight="1">
      <c r="A18" s="27"/>
      <c r="B18" s="24"/>
      <c r="C18" s="9" t="s">
        <v>7</v>
      </c>
      <c r="D18" s="22"/>
      <c r="E18" s="23"/>
      <c r="F18" s="10" t="s">
        <v>44</v>
      </c>
      <c r="G18" s="14">
        <v>90000</v>
      </c>
      <c r="H18" s="14">
        <v>0</v>
      </c>
      <c r="I18" s="14">
        <v>0</v>
      </c>
    </row>
    <row r="19" spans="1:9" s="7" customFormat="1" ht="27" customHeight="1">
      <c r="A19" s="27"/>
      <c r="B19" s="24"/>
      <c r="C19" s="9" t="s">
        <v>23</v>
      </c>
      <c r="D19" s="22"/>
      <c r="E19" s="23"/>
      <c r="F19" s="15" t="s">
        <v>43</v>
      </c>
      <c r="G19" s="16">
        <v>960000</v>
      </c>
      <c r="H19" s="16">
        <v>0</v>
      </c>
      <c r="I19" s="16">
        <v>0</v>
      </c>
    </row>
    <row r="20" spans="1:9" s="7" customFormat="1" ht="30.75" customHeight="1">
      <c r="A20" s="27"/>
      <c r="B20" s="24"/>
      <c r="C20" s="9" t="s">
        <v>7</v>
      </c>
      <c r="D20" s="22"/>
      <c r="E20" s="23"/>
      <c r="F20" s="10" t="s">
        <v>16</v>
      </c>
      <c r="G20" s="14">
        <v>608702.64</v>
      </c>
      <c r="H20" s="14">
        <v>716300</v>
      </c>
      <c r="I20" s="14">
        <v>716300</v>
      </c>
    </row>
    <row r="21" spans="1:9" s="7" customFormat="1" ht="35.25" customHeight="1">
      <c r="A21" s="32" t="s">
        <v>51</v>
      </c>
      <c r="B21" s="24"/>
      <c r="C21" s="11" t="s">
        <v>8</v>
      </c>
      <c r="D21" s="22">
        <v>650</v>
      </c>
      <c r="E21" s="23" t="s">
        <v>26</v>
      </c>
      <c r="F21" s="12" t="s">
        <v>27</v>
      </c>
      <c r="G21" s="13">
        <f>G22+G23</f>
        <v>174000</v>
      </c>
      <c r="H21" s="13">
        <f t="shared" ref="H21:I21" si="3">H22+H23</f>
        <v>50000</v>
      </c>
      <c r="I21" s="13">
        <f t="shared" si="3"/>
        <v>50000</v>
      </c>
    </row>
    <row r="22" spans="1:9" s="7" customFormat="1" ht="55.5" customHeight="1">
      <c r="A22" s="32"/>
      <c r="B22" s="24"/>
      <c r="C22" s="20" t="s">
        <v>7</v>
      </c>
      <c r="D22" s="22"/>
      <c r="E22" s="23"/>
      <c r="F22" s="10" t="s">
        <v>28</v>
      </c>
      <c r="G22" s="14">
        <v>153000</v>
      </c>
      <c r="H22" s="14">
        <v>50000</v>
      </c>
      <c r="I22" s="14">
        <v>50000</v>
      </c>
    </row>
    <row r="23" spans="1:9" s="7" customFormat="1" ht="55.5" customHeight="1">
      <c r="A23" s="32"/>
      <c r="B23" s="24"/>
      <c r="C23" s="9" t="s">
        <v>7</v>
      </c>
      <c r="D23" s="22"/>
      <c r="E23" s="23"/>
      <c r="F23" s="10" t="s">
        <v>64</v>
      </c>
      <c r="G23" s="14">
        <v>21000</v>
      </c>
      <c r="H23" s="14">
        <v>0</v>
      </c>
      <c r="I23" s="14">
        <v>0</v>
      </c>
    </row>
    <row r="24" spans="1:9" s="7" customFormat="1" ht="31.5" customHeight="1">
      <c r="A24" s="33" t="s">
        <v>50</v>
      </c>
      <c r="B24" s="36"/>
      <c r="C24" s="11" t="s">
        <v>8</v>
      </c>
      <c r="D24" s="28">
        <v>650</v>
      </c>
      <c r="E24" s="17"/>
      <c r="F24" s="12" t="s">
        <v>30</v>
      </c>
      <c r="G24" s="13">
        <f>G25+G26+G27+G28+G29+G30+G31+G32+G33+G34+G35+G36+G37+G38+G39+G40+G41+G42</f>
        <v>26192299.450000003</v>
      </c>
      <c r="H24" s="13">
        <f t="shared" ref="H24:I24" si="4">H25+H26+H27+H28+H29+H30+H31+H32+H33+H34+H35+H36+H37+H38+H39+H40+H41+H42</f>
        <v>20679180.850000001</v>
      </c>
      <c r="I24" s="13">
        <f t="shared" si="4"/>
        <v>18846376.600000001</v>
      </c>
    </row>
    <row r="25" spans="1:9" s="7" customFormat="1" ht="30.75" customHeight="1">
      <c r="A25" s="34"/>
      <c r="B25" s="37"/>
      <c r="C25" s="24" t="s">
        <v>7</v>
      </c>
      <c r="D25" s="29"/>
      <c r="E25" s="17" t="s">
        <v>32</v>
      </c>
      <c r="F25" s="10" t="s">
        <v>33</v>
      </c>
      <c r="G25" s="14">
        <v>1352420.53</v>
      </c>
      <c r="H25" s="14">
        <v>1599049.15</v>
      </c>
      <c r="I25" s="14">
        <v>1685644.15</v>
      </c>
    </row>
    <row r="26" spans="1:9" s="7" customFormat="1" ht="27" customHeight="1">
      <c r="A26" s="34"/>
      <c r="B26" s="37"/>
      <c r="C26" s="24"/>
      <c r="D26" s="29"/>
      <c r="E26" s="17" t="s">
        <v>29</v>
      </c>
      <c r="F26" s="15" t="s">
        <v>31</v>
      </c>
      <c r="G26" s="16">
        <v>3207109.11</v>
      </c>
      <c r="H26" s="16">
        <v>5304389.4000000004</v>
      </c>
      <c r="I26" s="16">
        <v>5304389.3899999997</v>
      </c>
    </row>
    <row r="27" spans="1:9" s="7" customFormat="1" ht="25.5" customHeight="1">
      <c r="A27" s="34"/>
      <c r="B27" s="37"/>
      <c r="C27" s="24"/>
      <c r="D27" s="29"/>
      <c r="E27" s="17" t="s">
        <v>39</v>
      </c>
      <c r="F27" s="10" t="s">
        <v>40</v>
      </c>
      <c r="G27" s="14">
        <v>192520</v>
      </c>
      <c r="H27" s="14">
        <v>0</v>
      </c>
      <c r="I27" s="14">
        <v>0</v>
      </c>
    </row>
    <row r="28" spans="1:9" s="7" customFormat="1" ht="25.5" customHeight="1">
      <c r="A28" s="34"/>
      <c r="B28" s="37"/>
      <c r="C28" s="24"/>
      <c r="D28" s="29"/>
      <c r="E28" s="17" t="s">
        <v>37</v>
      </c>
      <c r="F28" s="10" t="s">
        <v>38</v>
      </c>
      <c r="G28" s="14">
        <v>157099.60999999999</v>
      </c>
      <c r="H28" s="14">
        <v>120000</v>
      </c>
      <c r="I28" s="14">
        <v>120000</v>
      </c>
    </row>
    <row r="29" spans="1:9" s="7" customFormat="1" ht="25.5" customHeight="1">
      <c r="A29" s="34"/>
      <c r="B29" s="37"/>
      <c r="C29" s="24"/>
      <c r="D29" s="29"/>
      <c r="E29" s="17" t="s">
        <v>19</v>
      </c>
      <c r="F29" s="10" t="s">
        <v>36</v>
      </c>
      <c r="G29" s="14">
        <v>0</v>
      </c>
      <c r="H29" s="14">
        <v>280000</v>
      </c>
      <c r="I29" s="14">
        <v>500000</v>
      </c>
    </row>
    <row r="30" spans="1:9" s="7" customFormat="1" ht="25.5" customHeight="1">
      <c r="A30" s="34"/>
      <c r="B30" s="37"/>
      <c r="C30" s="9" t="s">
        <v>10</v>
      </c>
      <c r="D30" s="29"/>
      <c r="E30" s="17" t="s">
        <v>45</v>
      </c>
      <c r="F30" s="10" t="s">
        <v>46</v>
      </c>
      <c r="G30" s="14">
        <v>16500</v>
      </c>
      <c r="H30" s="14">
        <v>12100</v>
      </c>
      <c r="I30" s="14">
        <v>8800</v>
      </c>
    </row>
    <row r="31" spans="1:9" s="7" customFormat="1" ht="25.5" customHeight="1">
      <c r="A31" s="34"/>
      <c r="B31" s="37"/>
      <c r="C31" s="24" t="s">
        <v>23</v>
      </c>
      <c r="D31" s="29"/>
      <c r="E31" s="17" t="s">
        <v>47</v>
      </c>
      <c r="F31" s="10" t="s">
        <v>48</v>
      </c>
      <c r="G31" s="14">
        <v>819000</v>
      </c>
      <c r="H31" s="14">
        <v>819000</v>
      </c>
      <c r="I31" s="14">
        <v>819000</v>
      </c>
    </row>
    <row r="32" spans="1:9" s="7" customFormat="1" ht="25.5" customHeight="1">
      <c r="A32" s="34"/>
      <c r="B32" s="37"/>
      <c r="C32" s="24"/>
      <c r="D32" s="29"/>
      <c r="E32" s="17" t="s">
        <v>32</v>
      </c>
      <c r="F32" s="10" t="s">
        <v>60</v>
      </c>
      <c r="G32" s="14">
        <v>21634.17</v>
      </c>
      <c r="H32" s="14">
        <v>65807.850000000006</v>
      </c>
      <c r="I32" s="14">
        <v>10817.09</v>
      </c>
    </row>
    <row r="33" spans="1:9" s="7" customFormat="1" ht="25.5" customHeight="1">
      <c r="A33" s="34"/>
      <c r="B33" s="37"/>
      <c r="C33" s="24"/>
      <c r="D33" s="29"/>
      <c r="E33" s="17" t="s">
        <v>29</v>
      </c>
      <c r="F33" s="10" t="s">
        <v>60</v>
      </c>
      <c r="G33" s="14">
        <v>72397.8</v>
      </c>
      <c r="H33" s="14">
        <v>228403.54</v>
      </c>
      <c r="I33" s="14">
        <v>36198.910000000003</v>
      </c>
    </row>
    <row r="34" spans="1:9" s="7" customFormat="1" ht="25.5" customHeight="1">
      <c r="A34" s="34"/>
      <c r="B34" s="37"/>
      <c r="C34" s="24"/>
      <c r="D34" s="29"/>
      <c r="E34" s="21" t="s">
        <v>19</v>
      </c>
      <c r="F34" s="10" t="s">
        <v>60</v>
      </c>
      <c r="G34" s="14">
        <v>645968.03</v>
      </c>
      <c r="H34" s="14">
        <v>581788.61</v>
      </c>
      <c r="I34" s="14">
        <v>311984</v>
      </c>
    </row>
    <row r="35" spans="1:9" s="7" customFormat="1" ht="25.5" customHeight="1">
      <c r="A35" s="34"/>
      <c r="B35" s="37"/>
      <c r="C35" s="24"/>
      <c r="D35" s="29"/>
      <c r="E35" s="21" t="s">
        <v>29</v>
      </c>
      <c r="F35" s="10" t="s">
        <v>65</v>
      </c>
      <c r="G35" s="14">
        <v>1054647.02</v>
      </c>
      <c r="H35" s="14">
        <v>0</v>
      </c>
      <c r="I35" s="14">
        <v>0</v>
      </c>
    </row>
    <row r="36" spans="1:9" s="7" customFormat="1" ht="25.5" customHeight="1">
      <c r="A36" s="34"/>
      <c r="B36" s="37"/>
      <c r="C36" s="24"/>
      <c r="D36" s="29"/>
      <c r="E36" s="21" t="s">
        <v>19</v>
      </c>
      <c r="F36" s="10" t="s">
        <v>65</v>
      </c>
      <c r="G36" s="14">
        <v>1254995.55</v>
      </c>
      <c r="H36" s="14">
        <v>0</v>
      </c>
      <c r="I36" s="14">
        <v>0</v>
      </c>
    </row>
    <row r="37" spans="1:9" s="7" customFormat="1" ht="25.5" customHeight="1">
      <c r="A37" s="34"/>
      <c r="B37" s="37"/>
      <c r="C37" s="24"/>
      <c r="D37" s="29"/>
      <c r="E37" s="21" t="s">
        <v>32</v>
      </c>
      <c r="F37" s="10" t="s">
        <v>66</v>
      </c>
      <c r="G37" s="14">
        <v>22183.33</v>
      </c>
      <c r="H37" s="14">
        <v>0</v>
      </c>
      <c r="I37" s="14">
        <v>0</v>
      </c>
    </row>
    <row r="38" spans="1:9" s="7" customFormat="1" ht="25.5" customHeight="1">
      <c r="A38" s="34"/>
      <c r="B38" s="37"/>
      <c r="C38" s="24"/>
      <c r="D38" s="29"/>
      <c r="E38" s="17" t="s">
        <v>29</v>
      </c>
      <c r="F38" s="10" t="s">
        <v>66</v>
      </c>
      <c r="G38" s="14">
        <v>110916.67</v>
      </c>
      <c r="H38" s="14">
        <v>0</v>
      </c>
      <c r="I38" s="14">
        <v>0</v>
      </c>
    </row>
    <row r="39" spans="1:9" s="7" customFormat="1" ht="25.5" customHeight="1">
      <c r="A39" s="34"/>
      <c r="B39" s="37"/>
      <c r="C39" s="36" t="s">
        <v>7</v>
      </c>
      <c r="D39" s="29"/>
      <c r="E39" s="17" t="s">
        <v>19</v>
      </c>
      <c r="F39" s="10" t="s">
        <v>35</v>
      </c>
      <c r="G39" s="16">
        <v>5612660.0800000001</v>
      </c>
      <c r="H39" s="14">
        <v>10205266.300000001</v>
      </c>
      <c r="I39" s="14">
        <v>8594127.0600000005</v>
      </c>
    </row>
    <row r="40" spans="1:9" s="7" customFormat="1" ht="27" customHeight="1">
      <c r="A40" s="34"/>
      <c r="B40" s="37"/>
      <c r="C40" s="37"/>
      <c r="D40" s="29"/>
      <c r="E40" s="18" t="s">
        <v>39</v>
      </c>
      <c r="F40" s="15" t="s">
        <v>63</v>
      </c>
      <c r="G40" s="16">
        <v>16800</v>
      </c>
      <c r="H40" s="16">
        <v>0</v>
      </c>
      <c r="I40" s="16">
        <v>0</v>
      </c>
    </row>
    <row r="41" spans="1:9" s="7" customFormat="1" ht="27" customHeight="1">
      <c r="A41" s="34"/>
      <c r="B41" s="37"/>
      <c r="C41" s="37"/>
      <c r="D41" s="29"/>
      <c r="E41" s="17" t="s">
        <v>34</v>
      </c>
      <c r="F41" s="15" t="s">
        <v>56</v>
      </c>
      <c r="G41" s="16">
        <v>11627487.550000001</v>
      </c>
      <c r="H41" s="16">
        <v>1455416</v>
      </c>
      <c r="I41" s="16">
        <v>1455416</v>
      </c>
    </row>
    <row r="42" spans="1:9" s="7" customFormat="1" ht="27" customHeight="1">
      <c r="A42" s="35"/>
      <c r="B42" s="38"/>
      <c r="C42" s="38"/>
      <c r="D42" s="30"/>
      <c r="E42" s="17" t="s">
        <v>34</v>
      </c>
      <c r="F42" s="15" t="s">
        <v>57</v>
      </c>
      <c r="G42" s="16">
        <v>7960</v>
      </c>
      <c r="H42" s="16">
        <v>7960</v>
      </c>
      <c r="I42" s="16">
        <v>0</v>
      </c>
    </row>
    <row r="43" spans="1:9" s="7" customFormat="1" ht="16.5">
      <c r="A43" s="31" t="s">
        <v>17</v>
      </c>
      <c r="B43" s="31"/>
      <c r="C43" s="31"/>
      <c r="D43" s="31"/>
      <c r="E43" s="31"/>
      <c r="F43" s="31"/>
      <c r="G43" s="13">
        <f>G10+G14+G17+G21+G24</f>
        <v>33010997.150000002</v>
      </c>
      <c r="H43" s="13">
        <f t="shared" ref="H43:I43" si="5">H10+H14+H17+H21+H24</f>
        <v>24474019.150000002</v>
      </c>
      <c r="I43" s="13">
        <f t="shared" si="5"/>
        <v>22642923.400000002</v>
      </c>
    </row>
    <row r="44" spans="1:9" s="7" customFormat="1" ht="16.5"/>
  </sheetData>
  <mergeCells count="33">
    <mergeCell ref="A43:F43"/>
    <mergeCell ref="A10:A13"/>
    <mergeCell ref="B10:B13"/>
    <mergeCell ref="D10:D13"/>
    <mergeCell ref="E10:E13"/>
    <mergeCell ref="A21:A23"/>
    <mergeCell ref="B21:B23"/>
    <mergeCell ref="D21:D23"/>
    <mergeCell ref="E21:E23"/>
    <mergeCell ref="A17:A20"/>
    <mergeCell ref="B17:B20"/>
    <mergeCell ref="A24:A42"/>
    <mergeCell ref="B24:B42"/>
    <mergeCell ref="C39:C42"/>
    <mergeCell ref="A5:I5"/>
    <mergeCell ref="G7:G8"/>
    <mergeCell ref="H7:H8"/>
    <mergeCell ref="I7:I8"/>
    <mergeCell ref="A14:A16"/>
    <mergeCell ref="D14:D16"/>
    <mergeCell ref="E14:E16"/>
    <mergeCell ref="B15:B16"/>
    <mergeCell ref="A7:A8"/>
    <mergeCell ref="B7:B8"/>
    <mergeCell ref="C7:C8"/>
    <mergeCell ref="D7:D8"/>
    <mergeCell ref="F7:F8"/>
    <mergeCell ref="E7:E8"/>
    <mergeCell ref="D17:D20"/>
    <mergeCell ref="E17:E20"/>
    <mergeCell ref="C25:C29"/>
    <mergeCell ref="C31:C38"/>
    <mergeCell ref="D24:D42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Лапухина ЛН</dc:creator>
  <cp:lastModifiedBy>Админ</cp:lastModifiedBy>
  <cp:lastPrinted>2023-09-29T04:38:38Z</cp:lastPrinted>
  <dcterms:created xsi:type="dcterms:W3CDTF">2018-06-25T11:24:01Z</dcterms:created>
  <dcterms:modified xsi:type="dcterms:W3CDTF">2023-09-29T04:39:26Z</dcterms:modified>
</cp:coreProperties>
</file>