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5570" windowHeight="11820"/>
  </bookViews>
  <sheets>
    <sheet name="Лист1" sheetId="1" r:id="rId1"/>
  </sheets>
  <definedNames>
    <definedName name="_xlnm.Print_Area" localSheetId="0">Лист1!$A$1:$I$32</definedName>
  </definedNames>
  <calcPr calcId="144525"/>
</workbook>
</file>

<file path=xl/calcChain.xml><?xml version="1.0" encoding="utf-8"?>
<calcChain xmlns="http://schemas.openxmlformats.org/spreadsheetml/2006/main">
  <c r="I32" i="1" l="1"/>
  <c r="H32" i="1"/>
  <c r="G32" i="1"/>
  <c r="I28" i="1"/>
  <c r="H28" i="1"/>
  <c r="G28" i="1"/>
  <c r="I24" i="1"/>
  <c r="H24" i="1"/>
  <c r="G24" i="1"/>
  <c r="I19" i="1"/>
  <c r="H19" i="1"/>
  <c r="G19" i="1"/>
  <c r="I16" i="1"/>
  <c r="H16" i="1"/>
  <c r="G16" i="1"/>
  <c r="I12" i="1"/>
  <c r="H12" i="1"/>
  <c r="G12" i="1"/>
</calcChain>
</file>

<file path=xl/sharedStrings.xml><?xml version="1.0" encoding="utf-8"?>
<sst xmlns="http://schemas.openxmlformats.org/spreadsheetml/2006/main" count="79" uniqueCount="61">
  <si>
    <t xml:space="preserve">сельского поселения Лемпино                                                 </t>
  </si>
  <si>
    <t>Наименование программы</t>
  </si>
  <si>
    <t>Наименование подпрограммы</t>
  </si>
  <si>
    <t>Бюджет</t>
  </si>
  <si>
    <t>Вед.</t>
  </si>
  <si>
    <t>Рз / Пз</t>
  </si>
  <si>
    <t>целевая статья</t>
  </si>
  <si>
    <t>Местный бюджет</t>
  </si>
  <si>
    <t>11.0.01.99990</t>
  </si>
  <si>
    <t>02.0.01.99990</t>
  </si>
  <si>
    <t>Всего</t>
  </si>
  <si>
    <t>03.0.00.00000</t>
  </si>
  <si>
    <t>Подпрограмма «Профилактика правонарушений»</t>
  </si>
  <si>
    <t>Окружной бюджет</t>
  </si>
  <si>
    <t>03.1.01.82300</t>
  </si>
  <si>
    <t>Местный бюджет (софинансирование)</t>
  </si>
  <si>
    <t>03.1.01.S2300</t>
  </si>
  <si>
    <t>Подпрограмма «Профилактика незаконного оборота и потребления наркотических средств и психотропных веществ»</t>
  </si>
  <si>
    <t>03.2.01.99990</t>
  </si>
  <si>
    <t>09.0.01.99990</t>
  </si>
  <si>
    <t>Муниципальной программы «Развитие транспортной системы сельского  поселения Лемпино на период 2018-2022 годы»</t>
  </si>
  <si>
    <t>01.0.00.00000</t>
  </si>
  <si>
    <t>01.0.02.20902</t>
  </si>
  <si>
    <t>01.0.01.82390</t>
  </si>
  <si>
    <t>01.0.01.S2390</t>
  </si>
  <si>
    <t>01.0.02.20901</t>
  </si>
  <si>
    <t>05.0.01.99990</t>
  </si>
  <si>
    <t>07.0.01.99990</t>
  </si>
  <si>
    <t>ВСЕГО</t>
  </si>
  <si>
    <t xml:space="preserve">
</t>
  </si>
  <si>
    <t>2019 год</t>
  </si>
  <si>
    <t>2020 год</t>
  </si>
  <si>
    <t>Муниципальная программа  «Обеспечение прав и законных интересов населения сельского поселения Лемпино на 2018-2022 годы».</t>
  </si>
  <si>
    <t>0113</t>
  </si>
  <si>
    <t>0314</t>
  </si>
  <si>
    <t>0309</t>
  </si>
  <si>
    <t>0409</t>
  </si>
  <si>
    <t>0503</t>
  </si>
  <si>
    <t>0705</t>
  </si>
  <si>
    <t>0707</t>
  </si>
  <si>
    <t>тыс.руб.</t>
  </si>
  <si>
    <t>Объем бюджетных ассигнований на реализацию муниципальных программ 
муниципального образования сельского поселения Лемпино 
на 2019 - 2021 годы</t>
  </si>
  <si>
    <t>2021 год</t>
  </si>
  <si>
    <t>Муниципальная программа "Энергосбережение и повышение энергетической эффективности в муниципальном образовании сельское поселение Лемпино на 2019-2023 годы"</t>
  </si>
  <si>
    <t>Муниципальная программа «Профилактика терроризма, экстремизма, гармонизация межэтнических и межкультурных отношений на территории сельского поселения Лемпино на 2019-2023 годы»</t>
  </si>
  <si>
    <t>Муниципальная программа «Укрепление пожарной безопасности на территории муниципального образования сельское поселение Лемпино на 2019-2023 годы»</t>
  </si>
  <si>
    <t>Муниципальная программа «Благоустройство территории муниципального образования сельское поселение Лемпино на 2019-2023 годы»</t>
  </si>
  <si>
    <t>Муниципальная программа «Развитие муниципальной службы в муниципальном образовании сельское поселение Лемпино на 2019 – 2023 годы»</t>
  </si>
  <si>
    <t>Муниципальная программа «Развитие молодежной политики на территории муниципального образования сельское поселение Лемпино на 2019-2023 годы»</t>
  </si>
  <si>
    <t>Бюджет района</t>
  </si>
  <si>
    <t>05.0.01.89001</t>
  </si>
  <si>
    <t>09.0.01.89005</t>
  </si>
  <si>
    <t>09.0.01.00000</t>
  </si>
  <si>
    <t>06.0.01.02400</t>
  </si>
  <si>
    <t>06.0.00.00000</t>
  </si>
  <si>
    <t>06.0.01.89003</t>
  </si>
  <si>
    <t>05.0.00.00000</t>
  </si>
  <si>
    <t>Приложение  8</t>
  </si>
  <si>
    <t>к решению  Совета депутатов</t>
  </si>
  <si>
    <t xml:space="preserve">от  № </t>
  </si>
  <si>
    <t>05.0.01.89016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</si>
</sst>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view="pageBreakPreview" zoomScale="120" zoomScaleNormal="110" zoomScaleSheetLayoutView="120" workbookViewId="0">
      <selection activeCell="G16" sqref="G16"/>
    </sheetView>
  </sheetViews>
  <sheetFormatPr defaultColWidth="9.140625" defaultRowHeight="15" x14ac:dyDescent="0.25"/>
  <cols>
    <col min="1" max="1" width="27.140625" style="1" customWidth="1"/>
    <col min="2" max="2" width="23" style="1" customWidth="1"/>
    <col min="3" max="3" width="12.7109375" style="1" customWidth="1"/>
    <col min="4" max="5" width="9.140625" style="1"/>
    <col min="6" max="6" width="14.42578125" style="1" customWidth="1"/>
    <col min="7" max="7" width="12.42578125" style="1" customWidth="1"/>
    <col min="8" max="9" width="11.28515625" style="1" customWidth="1"/>
    <col min="10" max="16384" width="9.140625" style="1"/>
  </cols>
  <sheetData>
    <row r="1" spans="1:14" x14ac:dyDescent="0.25">
      <c r="G1" s="15" t="s">
        <v>57</v>
      </c>
    </row>
    <row r="2" spans="1:14" x14ac:dyDescent="0.25">
      <c r="G2" s="15" t="s">
        <v>58</v>
      </c>
    </row>
    <row r="3" spans="1:14" x14ac:dyDescent="0.25">
      <c r="G3" s="15" t="s">
        <v>0</v>
      </c>
    </row>
    <row r="4" spans="1:14" ht="16.899999999999999" customHeight="1" x14ac:dyDescent="0.25">
      <c r="G4" s="15" t="s">
        <v>59</v>
      </c>
    </row>
    <row r="5" spans="1:14" ht="63.75" customHeight="1" x14ac:dyDescent="0.25">
      <c r="A5" s="30" t="s">
        <v>41</v>
      </c>
      <c r="B5" s="31"/>
      <c r="C5" s="31"/>
      <c r="D5" s="31"/>
      <c r="E5" s="31"/>
      <c r="F5" s="31"/>
      <c r="G5" s="31"/>
      <c r="H5" s="31"/>
      <c r="I5" s="31"/>
    </row>
    <row r="6" spans="1:14" ht="21" customHeight="1" x14ac:dyDescent="0.25">
      <c r="A6" s="6" t="s">
        <v>29</v>
      </c>
      <c r="B6" s="7"/>
      <c r="C6" s="7"/>
      <c r="D6" s="7"/>
      <c r="E6" s="7"/>
      <c r="F6" s="7"/>
      <c r="G6" s="7"/>
      <c r="H6" s="7"/>
      <c r="I6" s="11" t="s">
        <v>40</v>
      </c>
      <c r="J6" s="7"/>
      <c r="K6" s="7"/>
      <c r="L6" s="7"/>
      <c r="M6" s="7"/>
      <c r="N6" s="7"/>
    </row>
    <row r="7" spans="1:14" ht="35.25" customHeight="1" x14ac:dyDescent="0.25">
      <c r="A7" s="36" t="s">
        <v>1</v>
      </c>
      <c r="B7" s="36" t="s">
        <v>2</v>
      </c>
      <c r="C7" s="36" t="s">
        <v>3</v>
      </c>
      <c r="D7" s="36" t="s">
        <v>4</v>
      </c>
      <c r="E7" s="36" t="s">
        <v>5</v>
      </c>
      <c r="F7" s="36" t="s">
        <v>6</v>
      </c>
      <c r="G7" s="32" t="s">
        <v>30</v>
      </c>
      <c r="H7" s="32" t="s">
        <v>31</v>
      </c>
      <c r="I7" s="32" t="s">
        <v>42</v>
      </c>
    </row>
    <row r="8" spans="1:14" x14ac:dyDescent="0.25">
      <c r="A8" s="36"/>
      <c r="B8" s="36"/>
      <c r="C8" s="36"/>
      <c r="D8" s="36"/>
      <c r="E8" s="36"/>
      <c r="F8" s="36"/>
      <c r="G8" s="33"/>
      <c r="H8" s="33"/>
      <c r="I8" s="33"/>
    </row>
    <row r="9" spans="1:14" x14ac:dyDescent="0.25">
      <c r="A9" s="12">
        <v>1</v>
      </c>
      <c r="B9" s="13">
        <v>2</v>
      </c>
      <c r="C9" s="13">
        <v>3</v>
      </c>
      <c r="D9" s="13">
        <v>4</v>
      </c>
      <c r="E9" s="12">
        <v>5</v>
      </c>
      <c r="F9" s="14">
        <v>6</v>
      </c>
      <c r="G9" s="12">
        <v>7</v>
      </c>
      <c r="H9" s="12">
        <v>8</v>
      </c>
      <c r="I9" s="12">
        <v>9</v>
      </c>
    </row>
    <row r="10" spans="1:14" ht="111" customHeight="1" x14ac:dyDescent="0.25">
      <c r="A10" s="4" t="s">
        <v>43</v>
      </c>
      <c r="B10" s="3"/>
      <c r="C10" s="3" t="s">
        <v>7</v>
      </c>
      <c r="D10" s="17">
        <v>650</v>
      </c>
      <c r="E10" s="18" t="s">
        <v>33</v>
      </c>
      <c r="F10" s="8" t="s">
        <v>8</v>
      </c>
      <c r="G10" s="9">
        <v>165</v>
      </c>
      <c r="H10" s="9">
        <v>50</v>
      </c>
      <c r="I10" s="9">
        <v>50</v>
      </c>
    </row>
    <row r="11" spans="1:14" ht="105" customHeight="1" x14ac:dyDescent="0.25">
      <c r="A11" s="4" t="s">
        <v>44</v>
      </c>
      <c r="B11" s="3"/>
      <c r="C11" s="3" t="s">
        <v>7</v>
      </c>
      <c r="D11" s="17">
        <v>650</v>
      </c>
      <c r="E11" s="18" t="s">
        <v>34</v>
      </c>
      <c r="F11" s="8" t="s">
        <v>9</v>
      </c>
      <c r="G11" s="9">
        <v>30</v>
      </c>
      <c r="H11" s="9">
        <v>5.5</v>
      </c>
      <c r="I11" s="9">
        <v>6</v>
      </c>
    </row>
    <row r="12" spans="1:14" ht="27.75" customHeight="1" x14ac:dyDescent="0.25">
      <c r="A12" s="21" t="s">
        <v>32</v>
      </c>
      <c r="B12" s="3"/>
      <c r="C12" s="2" t="s">
        <v>10</v>
      </c>
      <c r="D12" s="34">
        <v>650</v>
      </c>
      <c r="E12" s="35" t="s">
        <v>34</v>
      </c>
      <c r="F12" s="8" t="s">
        <v>11</v>
      </c>
      <c r="G12" s="9">
        <f>G13+G14+G15</f>
        <v>20.206899999999997</v>
      </c>
      <c r="H12" s="9">
        <f t="shared" ref="H12:I12" si="0">H13+H14+H15</f>
        <v>20.206899999999997</v>
      </c>
      <c r="I12" s="9">
        <f t="shared" si="0"/>
        <v>20.206899999999997</v>
      </c>
    </row>
    <row r="13" spans="1:14" ht="36" customHeight="1" x14ac:dyDescent="0.25">
      <c r="A13" s="22"/>
      <c r="B13" s="34" t="s">
        <v>12</v>
      </c>
      <c r="C13" s="3" t="s">
        <v>13</v>
      </c>
      <c r="D13" s="34"/>
      <c r="E13" s="35"/>
      <c r="F13" s="5" t="s">
        <v>14</v>
      </c>
      <c r="G13" s="10">
        <v>5.1034499999999996</v>
      </c>
      <c r="H13" s="10">
        <v>5.1034499999999996</v>
      </c>
      <c r="I13" s="10">
        <v>5.1034499999999996</v>
      </c>
    </row>
    <row r="14" spans="1:14" ht="54" customHeight="1" x14ac:dyDescent="0.25">
      <c r="A14" s="22"/>
      <c r="B14" s="34"/>
      <c r="C14" s="3" t="s">
        <v>15</v>
      </c>
      <c r="D14" s="34"/>
      <c r="E14" s="35"/>
      <c r="F14" s="5" t="s">
        <v>16</v>
      </c>
      <c r="G14" s="10">
        <v>5.1034499999999996</v>
      </c>
      <c r="H14" s="10">
        <v>5.1034499999999996</v>
      </c>
      <c r="I14" s="10">
        <v>5.1034499999999996</v>
      </c>
    </row>
    <row r="15" spans="1:14" ht="84" customHeight="1" x14ac:dyDescent="0.25">
      <c r="A15" s="23"/>
      <c r="B15" s="3" t="s">
        <v>17</v>
      </c>
      <c r="C15" s="3" t="s">
        <v>7</v>
      </c>
      <c r="D15" s="34"/>
      <c r="E15" s="35"/>
      <c r="F15" s="5" t="s">
        <v>18</v>
      </c>
      <c r="G15" s="10">
        <v>10</v>
      </c>
      <c r="H15" s="10">
        <v>10</v>
      </c>
      <c r="I15" s="10">
        <v>10</v>
      </c>
    </row>
    <row r="16" spans="1:14" ht="21" customHeight="1" x14ac:dyDescent="0.25">
      <c r="A16" s="21" t="s">
        <v>45</v>
      </c>
      <c r="B16" s="24"/>
      <c r="C16" s="19" t="s">
        <v>10</v>
      </c>
      <c r="D16" s="24">
        <v>650</v>
      </c>
      <c r="E16" s="27" t="s">
        <v>35</v>
      </c>
      <c r="F16" s="8" t="s">
        <v>52</v>
      </c>
      <c r="G16" s="9">
        <f>G17+G18</f>
        <v>175.29208</v>
      </c>
      <c r="H16" s="9">
        <f t="shared" ref="H16:I16" si="1">H17+H18</f>
        <v>150</v>
      </c>
      <c r="I16" s="9">
        <f t="shared" si="1"/>
        <v>150</v>
      </c>
    </row>
    <row r="17" spans="1:9" ht="31.5" customHeight="1" x14ac:dyDescent="0.25">
      <c r="A17" s="22"/>
      <c r="B17" s="25"/>
      <c r="C17" s="17" t="s">
        <v>7</v>
      </c>
      <c r="D17" s="25"/>
      <c r="E17" s="28"/>
      <c r="F17" s="5" t="s">
        <v>19</v>
      </c>
      <c r="G17" s="10">
        <v>150</v>
      </c>
      <c r="H17" s="10">
        <v>150</v>
      </c>
      <c r="I17" s="10">
        <v>150</v>
      </c>
    </row>
    <row r="18" spans="1:9" ht="30" customHeight="1" x14ac:dyDescent="0.25">
      <c r="A18" s="23"/>
      <c r="B18" s="26"/>
      <c r="C18" s="3" t="s">
        <v>49</v>
      </c>
      <c r="D18" s="26"/>
      <c r="E18" s="29"/>
      <c r="F18" s="5" t="s">
        <v>51</v>
      </c>
      <c r="G18" s="10">
        <v>25.292079999999999</v>
      </c>
      <c r="H18" s="10">
        <v>0</v>
      </c>
      <c r="I18" s="10">
        <v>0</v>
      </c>
    </row>
    <row r="19" spans="1:9" ht="22.5" customHeight="1" x14ac:dyDescent="0.25">
      <c r="A19" s="21" t="s">
        <v>20</v>
      </c>
      <c r="B19" s="34"/>
      <c r="C19" s="2" t="s">
        <v>10</v>
      </c>
      <c r="D19" s="34">
        <v>650</v>
      </c>
      <c r="E19" s="35" t="s">
        <v>36</v>
      </c>
      <c r="F19" s="8" t="s">
        <v>21</v>
      </c>
      <c r="G19" s="9">
        <f>G20+G21+G22+G23</f>
        <v>3633.6860699999997</v>
      </c>
      <c r="H19" s="9">
        <f t="shared" ref="H19:I19" si="2">H20+H21+H22+H23</f>
        <v>1766.6910600000001</v>
      </c>
      <c r="I19" s="9">
        <f t="shared" si="2"/>
        <v>898.7</v>
      </c>
    </row>
    <row r="20" spans="1:9" ht="25.5" x14ac:dyDescent="0.25">
      <c r="A20" s="22"/>
      <c r="B20" s="34"/>
      <c r="C20" s="3" t="s">
        <v>7</v>
      </c>
      <c r="D20" s="34"/>
      <c r="E20" s="35"/>
      <c r="F20" s="5" t="s">
        <v>22</v>
      </c>
      <c r="G20" s="10">
        <v>291.64400000000001</v>
      </c>
      <c r="H20" s="10">
        <v>150</v>
      </c>
      <c r="I20" s="10">
        <v>150</v>
      </c>
    </row>
    <row r="21" spans="1:9" ht="25.5" x14ac:dyDescent="0.25">
      <c r="A21" s="22"/>
      <c r="B21" s="34"/>
      <c r="C21" s="3" t="s">
        <v>13</v>
      </c>
      <c r="D21" s="34"/>
      <c r="E21" s="35"/>
      <c r="F21" s="5" t="s">
        <v>23</v>
      </c>
      <c r="G21" s="10">
        <v>1369.2746</v>
      </c>
      <c r="H21" s="10">
        <v>781.19195000000002</v>
      </c>
      <c r="I21" s="10">
        <v>0</v>
      </c>
    </row>
    <row r="22" spans="1:9" ht="51" x14ac:dyDescent="0.25">
      <c r="A22" s="22"/>
      <c r="B22" s="34"/>
      <c r="C22" s="3" t="s">
        <v>15</v>
      </c>
      <c r="D22" s="34"/>
      <c r="E22" s="35"/>
      <c r="F22" s="5" t="s">
        <v>24</v>
      </c>
      <c r="G22" s="10">
        <v>152.14161999999999</v>
      </c>
      <c r="H22" s="10">
        <v>86.799109999999999</v>
      </c>
      <c r="I22" s="10">
        <v>0</v>
      </c>
    </row>
    <row r="23" spans="1:9" ht="25.5" x14ac:dyDescent="0.25">
      <c r="A23" s="23"/>
      <c r="B23" s="34"/>
      <c r="C23" s="3" t="s">
        <v>7</v>
      </c>
      <c r="D23" s="34"/>
      <c r="E23" s="35"/>
      <c r="F23" s="5" t="s">
        <v>25</v>
      </c>
      <c r="G23" s="10">
        <v>1820.6258499999999</v>
      </c>
      <c r="H23" s="10">
        <v>748.7</v>
      </c>
      <c r="I23" s="10">
        <v>748.7</v>
      </c>
    </row>
    <row r="24" spans="1:9" ht="21.75" customHeight="1" x14ac:dyDescent="0.25">
      <c r="A24" s="21" t="s">
        <v>46</v>
      </c>
      <c r="B24" s="24"/>
      <c r="C24" s="19" t="s">
        <v>10</v>
      </c>
      <c r="D24" s="24">
        <v>650</v>
      </c>
      <c r="E24" s="27" t="s">
        <v>37</v>
      </c>
      <c r="F24" s="8" t="s">
        <v>56</v>
      </c>
      <c r="G24" s="9">
        <f>G25+G26+G27</f>
        <v>2299.9035599999997</v>
      </c>
      <c r="H24" s="9">
        <f t="shared" ref="H24:I24" si="3">H25+H26+H27</f>
        <v>500</v>
      </c>
      <c r="I24" s="9">
        <f t="shared" si="3"/>
        <v>500</v>
      </c>
    </row>
    <row r="25" spans="1:9" ht="42.75" customHeight="1" x14ac:dyDescent="0.25">
      <c r="A25" s="22"/>
      <c r="B25" s="25"/>
      <c r="C25" s="16" t="s">
        <v>7</v>
      </c>
      <c r="D25" s="25"/>
      <c r="E25" s="28"/>
      <c r="F25" s="5" t="s">
        <v>26</v>
      </c>
      <c r="G25" s="10">
        <v>1039.7035599999999</v>
      </c>
      <c r="H25" s="10">
        <v>500</v>
      </c>
      <c r="I25" s="10">
        <v>500</v>
      </c>
    </row>
    <row r="26" spans="1:9" ht="42.75" customHeight="1" x14ac:dyDescent="0.25">
      <c r="A26" s="22"/>
      <c r="B26" s="25"/>
      <c r="C26" s="20" t="s">
        <v>49</v>
      </c>
      <c r="D26" s="25"/>
      <c r="E26" s="28"/>
      <c r="F26" s="5" t="s">
        <v>50</v>
      </c>
      <c r="G26" s="10">
        <v>924.5</v>
      </c>
      <c r="H26" s="10">
        <v>0</v>
      </c>
      <c r="I26" s="10">
        <v>0</v>
      </c>
    </row>
    <row r="27" spans="1:9" ht="42.75" customHeight="1" x14ac:dyDescent="0.25">
      <c r="A27" s="23"/>
      <c r="B27" s="26"/>
      <c r="C27" s="3" t="s">
        <v>49</v>
      </c>
      <c r="D27" s="26"/>
      <c r="E27" s="29"/>
      <c r="F27" s="5" t="s">
        <v>60</v>
      </c>
      <c r="G27" s="10">
        <v>335.7</v>
      </c>
      <c r="H27" s="10">
        <v>0</v>
      </c>
      <c r="I27" s="10">
        <v>0</v>
      </c>
    </row>
    <row r="28" spans="1:9" ht="21" customHeight="1" x14ac:dyDescent="0.25">
      <c r="A28" s="21" t="s">
        <v>47</v>
      </c>
      <c r="B28" s="24"/>
      <c r="C28" s="19" t="s">
        <v>10</v>
      </c>
      <c r="D28" s="24">
        <v>650</v>
      </c>
      <c r="E28" s="27" t="s">
        <v>38</v>
      </c>
      <c r="F28" s="8" t="s">
        <v>54</v>
      </c>
      <c r="G28" s="9">
        <f>G29+G30</f>
        <v>87.5</v>
      </c>
      <c r="H28" s="9">
        <f t="shared" ref="H28:I28" si="4">H29+H30</f>
        <v>25</v>
      </c>
      <c r="I28" s="9">
        <f t="shared" si="4"/>
        <v>25</v>
      </c>
    </row>
    <row r="29" spans="1:9" ht="33.75" customHeight="1" x14ac:dyDescent="0.25">
      <c r="A29" s="22"/>
      <c r="B29" s="25"/>
      <c r="C29" s="17" t="s">
        <v>7</v>
      </c>
      <c r="D29" s="25"/>
      <c r="E29" s="28"/>
      <c r="F29" s="5" t="s">
        <v>53</v>
      </c>
      <c r="G29" s="10">
        <v>25</v>
      </c>
      <c r="H29" s="10">
        <v>25</v>
      </c>
      <c r="I29" s="10">
        <v>25</v>
      </c>
    </row>
    <row r="30" spans="1:9" ht="32.25" customHeight="1" x14ac:dyDescent="0.25">
      <c r="A30" s="23"/>
      <c r="B30" s="26"/>
      <c r="C30" s="3" t="s">
        <v>7</v>
      </c>
      <c r="D30" s="26"/>
      <c r="E30" s="29"/>
      <c r="F30" s="5" t="s">
        <v>55</v>
      </c>
      <c r="G30" s="10">
        <v>62.5</v>
      </c>
      <c r="H30" s="10">
        <v>0</v>
      </c>
      <c r="I30" s="10">
        <v>0</v>
      </c>
    </row>
    <row r="31" spans="1:9" ht="90.75" customHeight="1" x14ac:dyDescent="0.25">
      <c r="A31" s="4" t="s">
        <v>48</v>
      </c>
      <c r="B31" s="3"/>
      <c r="C31" s="3" t="s">
        <v>7</v>
      </c>
      <c r="D31" s="17">
        <v>650</v>
      </c>
      <c r="E31" s="18" t="s">
        <v>39</v>
      </c>
      <c r="F31" s="8" t="s">
        <v>27</v>
      </c>
      <c r="G31" s="9">
        <v>50</v>
      </c>
      <c r="H31" s="9">
        <v>50</v>
      </c>
      <c r="I31" s="9">
        <v>50</v>
      </c>
    </row>
    <row r="32" spans="1:9" x14ac:dyDescent="0.25">
      <c r="A32" s="37" t="s">
        <v>28</v>
      </c>
      <c r="B32" s="37"/>
      <c r="C32" s="37"/>
      <c r="D32" s="37"/>
      <c r="E32" s="37"/>
      <c r="F32" s="37"/>
      <c r="G32" s="9">
        <f>G10+G11+G12+G16+G19+G24+G28+G31</f>
        <v>6461.5886099999989</v>
      </c>
      <c r="H32" s="9">
        <f t="shared" ref="H32:I32" si="5">H10+H11+H12+H16+H19+H24+H28+H31</f>
        <v>2567.3979600000002</v>
      </c>
      <c r="I32" s="9">
        <f t="shared" si="5"/>
        <v>1699.9069</v>
      </c>
    </row>
  </sheetData>
  <mergeCells count="31">
    <mergeCell ref="A32:F32"/>
    <mergeCell ref="A19:A23"/>
    <mergeCell ref="B19:B23"/>
    <mergeCell ref="D19:D23"/>
    <mergeCell ref="E19:E23"/>
    <mergeCell ref="A5:I5"/>
    <mergeCell ref="G7:G8"/>
    <mergeCell ref="H7:H8"/>
    <mergeCell ref="I7:I8"/>
    <mergeCell ref="A12:A15"/>
    <mergeCell ref="D12:D15"/>
    <mergeCell ref="E12:E15"/>
    <mergeCell ref="B13:B14"/>
    <mergeCell ref="A7:A8"/>
    <mergeCell ref="B7:B8"/>
    <mergeCell ref="C7:C8"/>
    <mergeCell ref="D7:D8"/>
    <mergeCell ref="E7:E8"/>
    <mergeCell ref="F7:F8"/>
    <mergeCell ref="A16:A18"/>
    <mergeCell ref="D16:D18"/>
    <mergeCell ref="E16:E18"/>
    <mergeCell ref="A28:A30"/>
    <mergeCell ref="D28:D30"/>
    <mergeCell ref="E28:E30"/>
    <mergeCell ref="B28:B30"/>
    <mergeCell ref="B16:B18"/>
    <mergeCell ref="A24:A27"/>
    <mergeCell ref="B24:B27"/>
    <mergeCell ref="D24:D27"/>
    <mergeCell ref="E24:E27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rowBreaks count="2" manualBreakCount="2">
    <brk id="11" max="8" man="1"/>
    <brk id="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Лапухина ЛН</dc:creator>
  <cp:lastModifiedBy>Лапухина ЛН</cp:lastModifiedBy>
  <cp:lastPrinted>2019-07-02T05:11:25Z</cp:lastPrinted>
  <dcterms:created xsi:type="dcterms:W3CDTF">2018-06-25T11:24:01Z</dcterms:created>
  <dcterms:modified xsi:type="dcterms:W3CDTF">2019-07-02T05:13:58Z</dcterms:modified>
</cp:coreProperties>
</file>