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570" windowHeight="11760"/>
  </bookViews>
  <sheets>
    <sheet name="Лист1" sheetId="1" r:id="rId1"/>
  </sheets>
  <definedNames>
    <definedName name="_xlnm.Print_Area" localSheetId="0">Лист1!$A$1:$E$42</definedName>
  </definedNames>
  <calcPr calcId="144525" refMode="R1C1"/>
</workbook>
</file>

<file path=xl/calcChain.xml><?xml version="1.0" encoding="utf-8"?>
<calcChain xmlns="http://schemas.openxmlformats.org/spreadsheetml/2006/main">
  <c r="E33" i="1" l="1"/>
  <c r="D33" i="1"/>
  <c r="C33" i="1"/>
  <c r="E40" i="1"/>
  <c r="D10" i="1"/>
  <c r="C10" i="1"/>
  <c r="E31" i="1"/>
  <c r="D31" i="1"/>
  <c r="C31" i="1"/>
  <c r="E32" i="1"/>
  <c r="E30" i="1"/>
  <c r="E29" i="1" s="1"/>
  <c r="D29" i="1"/>
  <c r="C29" i="1"/>
  <c r="E28" i="1"/>
  <c r="E27" i="1"/>
  <c r="D26" i="1"/>
  <c r="C26" i="1"/>
  <c r="E26" i="1" l="1"/>
  <c r="E39" i="1"/>
  <c r="C24" i="1" l="1"/>
  <c r="E41" i="1"/>
  <c r="E38" i="1"/>
  <c r="E37" i="1"/>
  <c r="E36" i="1"/>
  <c r="E35" i="1"/>
  <c r="E34" i="1"/>
  <c r="E25" i="1"/>
  <c r="E24" i="1" s="1"/>
  <c r="E23" i="1"/>
  <c r="E22" i="1"/>
  <c r="E21" i="1"/>
  <c r="E19" i="1"/>
  <c r="E18" i="1"/>
  <c r="E12" i="1"/>
  <c r="E11" i="1" s="1"/>
  <c r="D13" i="1"/>
  <c r="C13" i="1"/>
  <c r="D24" i="1"/>
  <c r="E16" i="1"/>
  <c r="E15" i="1"/>
  <c r="E14" i="1"/>
  <c r="D20" i="1"/>
  <c r="D17" i="1"/>
  <c r="D11" i="1"/>
  <c r="C11" i="1"/>
  <c r="C17" i="1"/>
  <c r="C20" i="1"/>
  <c r="E17" i="1" l="1"/>
  <c r="E13" i="1"/>
  <c r="E10" i="1" s="1"/>
  <c r="E20" i="1"/>
  <c r="C42" i="1"/>
  <c r="D42" i="1"/>
  <c r="E42" i="1" l="1"/>
</calcChain>
</file>

<file path=xl/sharedStrings.xml><?xml version="1.0" encoding="utf-8"?>
<sst xmlns="http://schemas.openxmlformats.org/spreadsheetml/2006/main" count="80" uniqueCount="80">
  <si>
    <t>Наименование показателя</t>
  </si>
  <si>
    <t>Код Дохода по КД</t>
  </si>
  <si>
    <t>НАЛОГОВЫЕ И НЕНАЛОГОВЫЕ ДОХОДЫ</t>
  </si>
  <si>
    <r>
      <t>0</t>
    </r>
    <r>
      <rPr>
        <sz val="10"/>
        <color theme="1"/>
        <rFont val="Times New Roman"/>
        <family val="1"/>
        <charset val="204"/>
      </rPr>
      <t>0</t>
    </r>
    <r>
      <rPr>
        <b/>
        <sz val="10"/>
        <color theme="1"/>
        <rFont val="Times New Roman"/>
        <family val="1"/>
        <charset val="204"/>
      </rPr>
      <t>0 1 00 00000 00 0000 000</t>
    </r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</si>
  <si>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</si>
  <si>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</si>
  <si>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</si>
  <si>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</si>
  <si>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НАЛОГИ  НА СОВОКУПНЫЙ ДОХОД</t>
  </si>
  <si>
    <t>000 1 05 00000 00 0000 110</t>
  </si>
  <si>
    <t>Единый сельскохозяйственный налог</t>
  </si>
  <si>
    <r>
      <t xml:space="preserve">000 </t>
    </r>
    <r>
      <rPr>
        <sz val="10"/>
        <color theme="1"/>
        <rFont val="Times New Roman"/>
        <family val="1"/>
        <charset val="204"/>
      </rPr>
      <t>1 05 03010 01 0000 110</t>
    </r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</si>
  <si>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</si>
  <si>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</si>
  <si>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</si>
  <si>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 с организаций, обладающих земельным участком, расположенных в границах сельских поселений</t>
  </si>
  <si>
    <t>000 1 06 06033 10 0000 110</t>
  </si>
  <si>
    <t>Земельный налог с физических лиц, обладающих земельным участком, расположенным в границах сельских поселений</t>
  </si>
  <si>
    <t>000 1 060 6043 10 0000 110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</si>
  <si>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</si>
  <si>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</si>
  <si>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</si>
  <si>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</si>
  <si>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</si>
  <si>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</si>
  <si>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</si>
  <si>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</si>
  <si>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</si>
  <si>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БЕЗВОЗМЕЗДНЫЕ ПОСТУПЛЕНИЯ</t>
  </si>
  <si>
    <t>000 2 00 00000 00 0000 000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</si>
  <si>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</si>
  <si>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</si>
  <si>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000 1 03 02000 01 0000 110</t>
  </si>
  <si>
    <t>Дотации бюджетам сельских поселений на выравнивание бюджетной обеспеченности</t>
  </si>
  <si>
    <t>Субвенции бюджетам сельских поселений на государственную регистрацию актов гражданского состояния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</si>
  <si>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</si>
  <si>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</si>
  <si>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</si>
  <si>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000 1 05 02010 02 0000 110</t>
  </si>
  <si>
    <t>НАЛОГИ НА ИМУЩЕСТВО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</si>
  <si>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</si>
  <si>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</si>
  <si>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 xml:space="preserve">Дотация на обеспечение сбалансированности бюджетов поселений </t>
  </si>
  <si>
    <t>Всего</t>
  </si>
  <si>
    <t xml:space="preserve">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</si>
  <si>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</t>
  </si>
  <si>
    <t xml:space="preserve">сельского поселения Лемпино 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</si>
  <si>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</si>
  <si>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</t>
  </si>
  <si>
    <t>Приложение 1</t>
  </si>
  <si>
    <t>Доходы от сдачи в аренду имущества, состоящего казну поселений (за исключением земельных участков)</t>
  </si>
  <si>
    <t>Субвенции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  в рамках муниципальной программы Нефтеюганского района"Обеспечение экологической безопасности Нефтеюганского района на 2019-2024 годы и на период до 2030 года" за счет средств бюджета автономного округа</t>
  </si>
  <si>
    <t>Прочие межбюджетные трансферты, передаваемые бюджетам сельских поселения</t>
  </si>
  <si>
    <t>Прогнозируемый общий объем доходов бюджета                                                                                                                                                                                                                                   муниципального образования сельского поселения Лемпино на 2019 год</t>
  </si>
  <si>
    <t>000 2 02 15001 10 0000 150</t>
  </si>
  <si>
    <t>000 2 02 35118 10 0000 150</t>
  </si>
  <si>
    <t>000 2 02 35930 10 0000 150</t>
  </si>
  <si>
    <t>000 2 02 30024 10 0000 150</t>
  </si>
  <si>
    <t>000 2 02 15002 10 0000 150</t>
  </si>
  <si>
    <t>000 2 02 49999 10 0000 150</t>
  </si>
  <si>
    <t>000 1 03 02231 01 0000 110</t>
  </si>
  <si>
    <t>000 1 03 02241 01 0000 110</t>
  </si>
  <si>
    <t>000 1 03 02251 01 0000 110</t>
  </si>
  <si>
    <t>тыс.руб.</t>
  </si>
  <si>
    <t>Увеличение (+), уменьшение (-)</t>
  </si>
  <si>
    <t>Итого</t>
  </si>
  <si>
    <t>к решению  Совета депутатов</t>
  </si>
  <si>
    <t xml:space="preserve">от    № </t>
  </si>
  <si>
    <t>000 2 02 19999 10 0000 150</t>
  </si>
  <si>
    <t>Прочие дотации бюджетам сельских поселений</t>
  </si>
  <si>
    <t xml:space="preserve"> 
ДОХОДЫ ОТ ОКАЗАНИЯ ПЛАТНЫХ УСЛУГ (РАБОТ) И КОМПЕНСАЦИИ ЗАТРАТ ГОСУДАРСТВА</t>
  </si>
  <si>
    <t>000 1 13 00000 00 0000 000</t>
  </si>
  <si>
    <t xml:space="preserve"> 
Прочие доходы от компенсации затрат бюджетов сельских поселений</t>
  </si>
  <si>
    <t>000 1 13 02995 10 0000 130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</si>
  <si>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</si>
  <si>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</si>
  <si>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</si>
  <si>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</si>
  <si>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Прочие безвозмездные поступления в бюджеты сельских поселения</t>
  </si>
  <si>
    <t>000 2 07 05030 10 0000 150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</si>
</sst>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62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0" fillId="3" borderId="1">
      <alignment horizontal="left" vertical="top" wrapText="1"/>
    </xf>
    <xf numFmtId="49" fontId="11" fillId="4" borderId="1">
      <alignment horizontal="left" vertical="top" wrapText="1"/>
    </xf>
  </cellStyleXfs>
  <cellXfs count="36">
    <xf numFmtId="0" fontId="0" fillId="0" borderId="0" xfId="0"/>
    <xf numFmtId="0" fontId="8" fillId="0" borderId="0" xfId="0" applyFont="1"/>
    <xf numFmtId="0" fontId="0" fillId="0" borderId="0" xfId="0"/>
    <xf numFmtId="0" fontId="12" fillId="0" borderId="2" xfId="2" applyFont="1" applyFill="1" applyBorder="1">
      <alignment horizontal="left" vertical="top" wrapText="1"/>
    </xf>
    <xf numFmtId="49" fontId="12" fillId="0" borderId="2" xfId="3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49" fontId="13" fillId="6" borderId="2" xfId="3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3" fillId="6" borderId="2" xfId="2" applyFont="1" applyFill="1" applyBorder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6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Свойства элементов измерения" xfId="3"/>
    <cellStyle name="Элементы осе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29" zoomScaleNormal="100" workbookViewId="0">
      <selection activeCell="B41" sqref="B41"/>
    </sheetView>
  </sheetViews>
  <sheetFormatPr defaultRowHeight="15" x14ac:dyDescent="0.25"/>
  <cols>
    <col min="1" max="1" width="81.28515625" customWidth="1"/>
    <col min="2" max="2" width="31" customWidth="1"/>
    <col min="3" max="3" width="14" customWidth="1"/>
    <col min="4" max="4" width="14.85546875" customWidth="1"/>
    <col min="5" max="5" width="12.85546875" customWidth="1"/>
  </cols>
  <sheetData>
    <row r="1" spans="1:5" x14ac:dyDescent="0.25">
      <c r="A1" s="19" t="s">
        <v>48</v>
      </c>
      <c r="C1" s="21" t="s">
        <v>49</v>
      </c>
    </row>
    <row r="2" spans="1:5" x14ac:dyDescent="0.25">
      <c r="A2" s="19" t="s">
        <v>44</v>
      </c>
      <c r="C2" s="22" t="s">
        <v>66</v>
      </c>
    </row>
    <row r="3" spans="1:5" x14ac:dyDescent="0.25">
      <c r="A3" s="19" t="s">
        <v>45</v>
      </c>
      <c r="C3" s="22" t="s">
        <v>46</v>
      </c>
    </row>
    <row r="4" spans="1:5" x14ac:dyDescent="0.25">
      <c r="A4" s="19" t="s">
        <v>47</v>
      </c>
      <c r="C4" s="22" t="s">
        <v>67</v>
      </c>
    </row>
    <row r="5" spans="1:5" s="1" customFormat="1" ht="18.75" customHeight="1" x14ac:dyDescent="0.3">
      <c r="A5" s="32"/>
      <c r="B5" s="32"/>
      <c r="C5" s="32"/>
    </row>
    <row r="6" spans="1:5" s="1" customFormat="1" ht="31.5" customHeight="1" x14ac:dyDescent="0.3">
      <c r="A6" s="35" t="s">
        <v>53</v>
      </c>
      <c r="B6" s="35"/>
      <c r="C6" s="35"/>
      <c r="D6" s="35"/>
      <c r="E6" s="35"/>
    </row>
    <row r="7" spans="1:5" ht="13.5" customHeight="1" x14ac:dyDescent="0.25">
      <c r="A7" s="34"/>
      <c r="B7" s="34"/>
      <c r="C7" s="34"/>
      <c r="E7" s="23" t="s">
        <v>63</v>
      </c>
    </row>
    <row r="8" spans="1:5" ht="23.25" customHeight="1" x14ac:dyDescent="0.25">
      <c r="A8" s="33" t="s">
        <v>0</v>
      </c>
      <c r="B8" s="33" t="s">
        <v>1</v>
      </c>
      <c r="C8" s="31" t="s">
        <v>43</v>
      </c>
      <c r="D8" s="31" t="s">
        <v>64</v>
      </c>
      <c r="E8" s="31" t="s">
        <v>65</v>
      </c>
    </row>
    <row r="9" spans="1:5" ht="5.25" customHeight="1" x14ac:dyDescent="0.25">
      <c r="A9" s="33"/>
      <c r="B9" s="33"/>
      <c r="C9" s="31"/>
      <c r="D9" s="31"/>
      <c r="E9" s="31"/>
    </row>
    <row r="10" spans="1:5" ht="24" customHeight="1" x14ac:dyDescent="0.25">
      <c r="A10" s="5" t="s">
        <v>2</v>
      </c>
      <c r="B10" s="6" t="s">
        <v>3</v>
      </c>
      <c r="C10" s="24">
        <f>C11+C13+C17+C20+C24+C29+C26+C31</f>
        <v>2832.4</v>
      </c>
      <c r="D10" s="24">
        <f t="shared" ref="D10:E10" si="0">D11+D13+D17+D20+D24+D29+D26+D31</f>
        <v>202.32851000000002</v>
      </c>
      <c r="E10" s="24">
        <f t="shared" si="0"/>
        <v>3034.7285100000004</v>
      </c>
    </row>
    <row r="11" spans="1:5" ht="20.25" customHeight="1" x14ac:dyDescent="0.25">
      <c r="A11" s="12" t="s">
        <v>4</v>
      </c>
      <c r="B11" s="13" t="s">
        <v>5</v>
      </c>
      <c r="C11" s="25">
        <f>C12</f>
        <v>1500</v>
      </c>
      <c r="D11" s="25">
        <f>D12</f>
        <v>0</v>
      </c>
      <c r="E11" s="25">
        <f>E12</f>
        <v>1500</v>
      </c>
    </row>
    <row r="12" spans="1:5" ht="45" customHeight="1" x14ac:dyDescent="0.25">
      <c r="A12" s="8" t="s">
        <v>6</v>
      </c>
      <c r="B12" s="9" t="s">
        <v>7</v>
      </c>
      <c r="C12" s="26">
        <v>1500</v>
      </c>
      <c r="D12" s="26">
        <v>0</v>
      </c>
      <c r="E12" s="26">
        <f>C12+D12</f>
        <v>1500</v>
      </c>
    </row>
    <row r="13" spans="1:5" s="2" customFormat="1" ht="30" customHeight="1" x14ac:dyDescent="0.25">
      <c r="A13" s="20" t="s">
        <v>40</v>
      </c>
      <c r="B13" s="14" t="s">
        <v>32</v>
      </c>
      <c r="C13" s="25">
        <f>C14+C15+C16</f>
        <v>872.5</v>
      </c>
      <c r="D13" s="25">
        <f t="shared" ref="D13:E13" si="1">D14+D15+D16</f>
        <v>0</v>
      </c>
      <c r="E13" s="25">
        <f t="shared" si="1"/>
        <v>872.5</v>
      </c>
    </row>
    <row r="14" spans="1:5" s="2" customFormat="1" ht="43.5" customHeight="1" x14ac:dyDescent="0.25">
      <c r="A14" s="3" t="s">
        <v>35</v>
      </c>
      <c r="B14" s="4" t="s">
        <v>60</v>
      </c>
      <c r="C14" s="26">
        <v>327</v>
      </c>
      <c r="D14" s="26">
        <v>0</v>
      </c>
      <c r="E14" s="26">
        <f t="shared" ref="E14:E41" si="2">C14+D14</f>
        <v>327</v>
      </c>
    </row>
    <row r="15" spans="1:5" s="2" customFormat="1" ht="40.5" customHeight="1" x14ac:dyDescent="0.25">
      <c r="A15" s="3" t="s">
        <v>36</v>
      </c>
      <c r="B15" s="4" t="s">
        <v>61</v>
      </c>
      <c r="C15" s="26">
        <v>2.2999999999999998</v>
      </c>
      <c r="D15" s="26">
        <v>0</v>
      </c>
      <c r="E15" s="26">
        <f t="shared" si="2"/>
        <v>2.2999999999999998</v>
      </c>
    </row>
    <row r="16" spans="1:5" s="2" customFormat="1" ht="45" customHeight="1" x14ac:dyDescent="0.25">
      <c r="A16" s="3" t="s">
        <v>37</v>
      </c>
      <c r="B16" s="4" t="s">
        <v>62</v>
      </c>
      <c r="C16" s="26">
        <v>543.20000000000005</v>
      </c>
      <c r="D16" s="26">
        <v>0</v>
      </c>
      <c r="E16" s="26">
        <f t="shared" si="2"/>
        <v>543.20000000000005</v>
      </c>
    </row>
    <row r="17" spans="1:8" ht="21.75" customHeight="1" x14ac:dyDescent="0.25">
      <c r="A17" s="12" t="s">
        <v>8</v>
      </c>
      <c r="B17" s="13" t="s">
        <v>9</v>
      </c>
      <c r="C17" s="25">
        <f>C18+C19</f>
        <v>140</v>
      </c>
      <c r="D17" s="25">
        <f>D18+D19</f>
        <v>0</v>
      </c>
      <c r="E17" s="25">
        <f>E18+E19</f>
        <v>140</v>
      </c>
    </row>
    <row r="18" spans="1:8" s="2" customFormat="1" ht="21.75" customHeight="1" x14ac:dyDescent="0.25">
      <c r="A18" s="17" t="s">
        <v>41</v>
      </c>
      <c r="B18" s="18" t="s">
        <v>38</v>
      </c>
      <c r="C18" s="27">
        <v>54</v>
      </c>
      <c r="D18" s="27">
        <v>0</v>
      </c>
      <c r="E18" s="27">
        <f t="shared" si="2"/>
        <v>54</v>
      </c>
    </row>
    <row r="19" spans="1:8" ht="16.5" customHeight="1" x14ac:dyDescent="0.25">
      <c r="A19" s="8" t="s">
        <v>10</v>
      </c>
      <c r="B19" s="7" t="s">
        <v>11</v>
      </c>
      <c r="C19" s="26">
        <v>86</v>
      </c>
      <c r="D19" s="26">
        <v>0</v>
      </c>
      <c r="E19" s="26">
        <f t="shared" si="2"/>
        <v>86</v>
      </c>
    </row>
    <row r="20" spans="1:8" ht="15.75" customHeight="1" x14ac:dyDescent="0.25">
      <c r="A20" s="12" t="s">
        <v>39</v>
      </c>
      <c r="B20" s="13" t="s">
        <v>12</v>
      </c>
      <c r="C20" s="25">
        <f>C21+C22+C23</f>
        <v>156</v>
      </c>
      <c r="D20" s="25">
        <f>D21+D22+D23</f>
        <v>-84</v>
      </c>
      <c r="E20" s="25">
        <f>E21+E22+E23</f>
        <v>72</v>
      </c>
    </row>
    <row r="21" spans="1:8" ht="31.5" customHeight="1" x14ac:dyDescent="0.25">
      <c r="A21" s="8" t="s">
        <v>13</v>
      </c>
      <c r="B21" s="9" t="s">
        <v>14</v>
      </c>
      <c r="C21" s="26">
        <v>54</v>
      </c>
      <c r="D21" s="26">
        <v>0</v>
      </c>
      <c r="E21" s="26">
        <f t="shared" si="2"/>
        <v>54</v>
      </c>
    </row>
    <row r="22" spans="1:8" ht="27.75" customHeight="1" x14ac:dyDescent="0.25">
      <c r="A22" s="8" t="s">
        <v>15</v>
      </c>
      <c r="B22" s="9" t="s">
        <v>16</v>
      </c>
      <c r="C22" s="26">
        <v>99</v>
      </c>
      <c r="D22" s="26">
        <v>-87</v>
      </c>
      <c r="E22" s="26">
        <f t="shared" si="2"/>
        <v>12</v>
      </c>
    </row>
    <row r="23" spans="1:8" ht="25.5" customHeight="1" x14ac:dyDescent="0.25">
      <c r="A23" s="8" t="s">
        <v>17</v>
      </c>
      <c r="B23" s="9" t="s">
        <v>18</v>
      </c>
      <c r="C23" s="26">
        <v>3</v>
      </c>
      <c r="D23" s="26">
        <v>3</v>
      </c>
      <c r="E23" s="26">
        <f t="shared" si="2"/>
        <v>6</v>
      </c>
    </row>
    <row r="24" spans="1:8" ht="19.5" customHeight="1" x14ac:dyDescent="0.25">
      <c r="A24" s="12" t="s">
        <v>19</v>
      </c>
      <c r="B24" s="13" t="s">
        <v>20</v>
      </c>
      <c r="C24" s="25">
        <f>C25</f>
        <v>2</v>
      </c>
      <c r="D24" s="25">
        <f>D25</f>
        <v>0</v>
      </c>
      <c r="E24" s="25">
        <f>E25</f>
        <v>2</v>
      </c>
    </row>
    <row r="25" spans="1:8" ht="42" customHeight="1" x14ac:dyDescent="0.25">
      <c r="A25" s="10" t="s">
        <v>21</v>
      </c>
      <c r="B25" s="11" t="s">
        <v>22</v>
      </c>
      <c r="C25" s="26">
        <v>2</v>
      </c>
      <c r="D25" s="26">
        <v>0</v>
      </c>
      <c r="E25" s="26">
        <f t="shared" si="2"/>
        <v>2</v>
      </c>
    </row>
    <row r="26" spans="1:8" s="2" customFormat="1" ht="37.5" customHeight="1" x14ac:dyDescent="0.25">
      <c r="A26" s="15" t="s">
        <v>23</v>
      </c>
      <c r="B26" s="16" t="s">
        <v>24</v>
      </c>
      <c r="C26" s="25">
        <f>C27+C28</f>
        <v>161.9</v>
      </c>
      <c r="D26" s="25">
        <f>D27+D28</f>
        <v>242</v>
      </c>
      <c r="E26" s="25">
        <f>E27+E28</f>
        <v>403.9</v>
      </c>
      <c r="G26" s="29"/>
    </row>
    <row r="27" spans="1:8" s="2" customFormat="1" ht="27.75" customHeight="1" x14ac:dyDescent="0.25">
      <c r="A27" s="8" t="s">
        <v>50</v>
      </c>
      <c r="B27" s="11" t="s">
        <v>25</v>
      </c>
      <c r="C27" s="26">
        <v>63.1</v>
      </c>
      <c r="D27" s="26">
        <v>206.7</v>
      </c>
      <c r="E27" s="26">
        <f t="shared" ref="E27:E28" si="3">C27+D27</f>
        <v>269.8</v>
      </c>
      <c r="G27" s="29"/>
    </row>
    <row r="28" spans="1:8" s="2" customFormat="1" ht="51" customHeight="1" x14ac:dyDescent="0.25">
      <c r="A28" s="10" t="s">
        <v>26</v>
      </c>
      <c r="B28" s="11" t="s">
        <v>27</v>
      </c>
      <c r="C28" s="26">
        <v>98.8</v>
      </c>
      <c r="D28" s="26">
        <v>35.299999999999997</v>
      </c>
      <c r="E28" s="26">
        <f t="shared" si="3"/>
        <v>134.1</v>
      </c>
    </row>
    <row r="29" spans="1:8" ht="37.5" customHeight="1" x14ac:dyDescent="0.25">
      <c r="A29" s="30" t="s">
        <v>70</v>
      </c>
      <c r="B29" s="16" t="s">
        <v>71</v>
      </c>
      <c r="C29" s="25">
        <f>C30</f>
        <v>0</v>
      </c>
      <c r="D29" s="25">
        <f t="shared" ref="D29:E29" si="4">D30</f>
        <v>23.928509999999999</v>
      </c>
      <c r="E29" s="25">
        <f t="shared" si="4"/>
        <v>23.928509999999999</v>
      </c>
      <c r="H29" s="2"/>
    </row>
    <row r="30" spans="1:8" ht="33" customHeight="1" x14ac:dyDescent="0.25">
      <c r="A30" s="8" t="s">
        <v>72</v>
      </c>
      <c r="B30" s="11" t="s">
        <v>73</v>
      </c>
      <c r="C30" s="26">
        <v>0</v>
      </c>
      <c r="D30" s="26">
        <v>23.928509999999999</v>
      </c>
      <c r="E30" s="26">
        <f t="shared" si="2"/>
        <v>23.928509999999999</v>
      </c>
      <c r="H30" s="2"/>
    </row>
    <row r="31" spans="1:8" s="2" customFormat="1" ht="37.5" customHeight="1" x14ac:dyDescent="0.25">
      <c r="A31" s="15" t="s">
        <v>75</v>
      </c>
      <c r="B31" s="16" t="s">
        <v>74</v>
      </c>
      <c r="C31" s="25">
        <f>C32</f>
        <v>0</v>
      </c>
      <c r="D31" s="25">
        <f t="shared" ref="D31:E31" si="5">D32</f>
        <v>20.399999999999999</v>
      </c>
      <c r="E31" s="25">
        <f t="shared" si="5"/>
        <v>20.399999999999999</v>
      </c>
      <c r="G31" s="29"/>
    </row>
    <row r="32" spans="1:8" s="2" customFormat="1" ht="53.25" customHeight="1" x14ac:dyDescent="0.25">
      <c r="A32" s="8" t="s">
        <v>76</v>
      </c>
      <c r="B32" s="11" t="s">
        <v>77</v>
      </c>
      <c r="C32" s="26">
        <v>0</v>
      </c>
      <c r="D32" s="26">
        <v>20.399999999999999</v>
      </c>
      <c r="E32" s="26">
        <f t="shared" ref="E32" si="6">C32+D32</f>
        <v>20.399999999999999</v>
      </c>
      <c r="G32" s="29"/>
    </row>
    <row r="33" spans="1:5" x14ac:dyDescent="0.25">
      <c r="A33" s="5" t="s">
        <v>28</v>
      </c>
      <c r="B33" s="6" t="s">
        <v>29</v>
      </c>
      <c r="C33" s="24">
        <f>C34+C35+C36+C37+C38+C39+C41+C40</f>
        <v>28803.677710000004</v>
      </c>
      <c r="D33" s="24">
        <f t="shared" ref="D33:E33" si="7">D34+D35+D36+D37+D38+D39+D41+D40</f>
        <v>1707.3714699999998</v>
      </c>
      <c r="E33" s="24">
        <f t="shared" si="7"/>
        <v>30511.049179999998</v>
      </c>
    </row>
    <row r="34" spans="1:5" ht="18.75" customHeight="1" x14ac:dyDescent="0.25">
      <c r="A34" s="8" t="s">
        <v>33</v>
      </c>
      <c r="B34" s="9" t="s">
        <v>54</v>
      </c>
      <c r="C34" s="28">
        <v>6661.9</v>
      </c>
      <c r="D34" s="28">
        <v>0</v>
      </c>
      <c r="E34" s="28">
        <f t="shared" si="2"/>
        <v>6661.9</v>
      </c>
    </row>
    <row r="35" spans="1:5" ht="30.75" customHeight="1" x14ac:dyDescent="0.25">
      <c r="A35" s="8" t="s">
        <v>30</v>
      </c>
      <c r="B35" s="9" t="s">
        <v>55</v>
      </c>
      <c r="C35" s="28">
        <v>97</v>
      </c>
      <c r="D35" s="28">
        <v>0</v>
      </c>
      <c r="E35" s="28">
        <f t="shared" si="2"/>
        <v>97</v>
      </c>
    </row>
    <row r="36" spans="1:5" s="2" customFormat="1" ht="27" customHeight="1" x14ac:dyDescent="0.25">
      <c r="A36" s="8" t="s">
        <v>34</v>
      </c>
      <c r="B36" s="9" t="s">
        <v>56</v>
      </c>
      <c r="C36" s="28">
        <v>8.3089999999999993</v>
      </c>
      <c r="D36" s="28">
        <v>0</v>
      </c>
      <c r="E36" s="28">
        <f t="shared" si="2"/>
        <v>8.3089999999999993</v>
      </c>
    </row>
    <row r="37" spans="1:5" ht="68.25" customHeight="1" x14ac:dyDescent="0.25">
      <c r="A37" s="8" t="s">
        <v>51</v>
      </c>
      <c r="B37" s="9" t="s">
        <v>57</v>
      </c>
      <c r="C37" s="28">
        <v>0.18858</v>
      </c>
      <c r="D37" s="28">
        <v>1.447E-2</v>
      </c>
      <c r="E37" s="28">
        <f t="shared" si="2"/>
        <v>0.20305000000000001</v>
      </c>
    </row>
    <row r="38" spans="1:5" s="2" customFormat="1" ht="19.5" customHeight="1" x14ac:dyDescent="0.25">
      <c r="A38" s="17" t="s">
        <v>42</v>
      </c>
      <c r="B38" s="18" t="s">
        <v>58</v>
      </c>
      <c r="C38" s="28">
        <v>18754.400000000001</v>
      </c>
      <c r="D38" s="28">
        <v>1012.057</v>
      </c>
      <c r="E38" s="28">
        <f t="shared" si="2"/>
        <v>19766.457000000002</v>
      </c>
    </row>
    <row r="39" spans="1:5" s="2" customFormat="1" ht="26.25" customHeight="1" x14ac:dyDescent="0.25">
      <c r="A39" s="8" t="s">
        <v>69</v>
      </c>
      <c r="B39" s="9" t="s">
        <v>68</v>
      </c>
      <c r="C39" s="28">
        <v>0</v>
      </c>
      <c r="D39" s="28">
        <v>320</v>
      </c>
      <c r="E39" s="28">
        <f t="shared" ref="E39:E40" si="8">C39+D39</f>
        <v>320</v>
      </c>
    </row>
    <row r="40" spans="1:5" s="2" customFormat="1" ht="26.25" customHeight="1" x14ac:dyDescent="0.25">
      <c r="A40" s="8" t="s">
        <v>52</v>
      </c>
      <c r="B40" s="9" t="s">
        <v>59</v>
      </c>
      <c r="C40" s="28">
        <v>3281.88013</v>
      </c>
      <c r="D40" s="28">
        <v>335.7</v>
      </c>
      <c r="E40" s="28">
        <f t="shared" si="8"/>
        <v>3617.5801299999998</v>
      </c>
    </row>
    <row r="41" spans="1:5" ht="26.25" customHeight="1" x14ac:dyDescent="0.25">
      <c r="A41" s="8" t="s">
        <v>78</v>
      </c>
      <c r="B41" s="9" t="s">
        <v>79</v>
      </c>
      <c r="C41" s="28">
        <v>0</v>
      </c>
      <c r="D41" s="28">
        <v>39.6</v>
      </c>
      <c r="E41" s="28">
        <f t="shared" si="2"/>
        <v>39.6</v>
      </c>
    </row>
    <row r="42" spans="1:5" ht="22.5" customHeight="1" x14ac:dyDescent="0.25">
      <c r="A42" s="5" t="s">
        <v>31</v>
      </c>
      <c r="B42" s="5"/>
      <c r="C42" s="24">
        <f>C10+C33</f>
        <v>31636.077710000005</v>
      </c>
      <c r="D42" s="24">
        <f>D10+D33</f>
        <v>1909.6999799999999</v>
      </c>
      <c r="E42" s="24">
        <f>E10+E33</f>
        <v>33545.777689999995</v>
      </c>
    </row>
  </sheetData>
  <mergeCells count="8">
    <mergeCell ref="D8:D9"/>
    <mergeCell ref="E8:E9"/>
    <mergeCell ref="A5:C5"/>
    <mergeCell ref="A8:A9"/>
    <mergeCell ref="B8:B9"/>
    <mergeCell ref="C8:C9"/>
    <mergeCell ref="A7:C7"/>
    <mergeCell ref="A6:E6"/>
  </mergeCells>
  <pageMargins left="0.7" right="0.7" top="0.75" bottom="0.75" header="0.3" footer="0.3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Лапухина ЛН</cp:lastModifiedBy>
  <cp:lastPrinted>2019-03-12T06:47:22Z</cp:lastPrinted>
  <dcterms:created xsi:type="dcterms:W3CDTF">2016-04-12T11:38:30Z</dcterms:created>
  <dcterms:modified xsi:type="dcterms:W3CDTF">2019-06-27T10:17:09Z</dcterms:modified>
</cp:coreProperties>
</file>